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другие формы\"/>
    </mc:Choice>
  </mc:AlternateContent>
  <bookViews>
    <workbookView xWindow="0" yWindow="0" windowWidth="23040" windowHeight="9384" tabRatio="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42" i="1" l="1"/>
  <c r="F126" i="1" l="1"/>
  <c r="I126" i="1"/>
  <c r="H126" i="1"/>
  <c r="G126" i="1"/>
  <c r="J126" i="1"/>
  <c r="L126" i="1"/>
  <c r="L109" i="1" l="1"/>
  <c r="L76" i="1" l="1"/>
  <c r="F25" i="1" l="1"/>
  <c r="L10" i="1" l="1"/>
  <c r="F10" i="1"/>
  <c r="G10" i="1"/>
  <c r="H10" i="1"/>
  <c r="I10" i="1"/>
  <c r="J10" i="1"/>
  <c r="I109" i="1" l="1"/>
  <c r="G109" i="1"/>
  <c r="H109" i="1"/>
  <c r="J109" i="1"/>
  <c r="J92" i="1" l="1"/>
  <c r="B169" i="1" l="1"/>
  <c r="A169" i="1"/>
  <c r="L168" i="1"/>
  <c r="J168" i="1"/>
  <c r="I168" i="1"/>
  <c r="H168" i="1"/>
  <c r="G168" i="1"/>
  <c r="F168" i="1"/>
  <c r="B159" i="1"/>
  <c r="A159" i="1"/>
  <c r="L158" i="1"/>
  <c r="J158" i="1"/>
  <c r="I158" i="1"/>
  <c r="I169" i="1" s="1"/>
  <c r="H158" i="1"/>
  <c r="H169" i="1" s="1"/>
  <c r="G158" i="1"/>
  <c r="G169" i="1" s="1"/>
  <c r="F158" i="1"/>
  <c r="B152" i="1"/>
  <c r="A152" i="1"/>
  <c r="L151" i="1"/>
  <c r="J151" i="1"/>
  <c r="I151" i="1"/>
  <c r="H151" i="1"/>
  <c r="G151" i="1"/>
  <c r="F151" i="1"/>
  <c r="B142" i="1"/>
  <c r="A142" i="1"/>
  <c r="L141" i="1"/>
  <c r="L152" i="1" s="1"/>
  <c r="J141" i="1"/>
  <c r="J152" i="1" s="1"/>
  <c r="I141" i="1"/>
  <c r="I152" i="1" s="1"/>
  <c r="H141" i="1"/>
  <c r="H152" i="1" s="1"/>
  <c r="G141" i="1"/>
  <c r="F141" i="1"/>
  <c r="F152" i="1" s="1"/>
  <c r="B137" i="1"/>
  <c r="A137" i="1"/>
  <c r="L136" i="1"/>
  <c r="J136" i="1"/>
  <c r="I136" i="1"/>
  <c r="H136" i="1"/>
  <c r="G136" i="1"/>
  <c r="F136" i="1"/>
  <c r="B127" i="1"/>
  <c r="A127" i="1"/>
  <c r="L137" i="1"/>
  <c r="J137" i="1"/>
  <c r="I137" i="1"/>
  <c r="H137" i="1"/>
  <c r="G137" i="1"/>
  <c r="B120" i="1"/>
  <c r="A120" i="1"/>
  <c r="L119" i="1"/>
  <c r="L120" i="1" s="1"/>
  <c r="J119" i="1"/>
  <c r="J120" i="1" s="1"/>
  <c r="I119" i="1"/>
  <c r="I120" i="1" s="1"/>
  <c r="H119" i="1"/>
  <c r="H120" i="1" s="1"/>
  <c r="G119" i="1"/>
  <c r="G120" i="1" s="1"/>
  <c r="F119" i="1"/>
  <c r="F120" i="1" s="1"/>
  <c r="B110" i="1"/>
  <c r="A110" i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103" i="1"/>
  <c r="I92" i="1"/>
  <c r="I103" i="1" s="1"/>
  <c r="G92" i="1"/>
  <c r="F92" i="1"/>
  <c r="B87" i="1"/>
  <c r="A87" i="1"/>
  <c r="L86" i="1"/>
  <c r="J86" i="1"/>
  <c r="I86" i="1"/>
  <c r="H86" i="1"/>
  <c r="G86" i="1"/>
  <c r="F86" i="1"/>
  <c r="B77" i="1"/>
  <c r="A77" i="1"/>
  <c r="L87" i="1"/>
  <c r="J76" i="1"/>
  <c r="J87" i="1" s="1"/>
  <c r="I76" i="1"/>
  <c r="H76" i="1"/>
  <c r="G76" i="1"/>
  <c r="F76" i="1"/>
  <c r="B70" i="1"/>
  <c r="A70" i="1"/>
  <c r="L69" i="1"/>
  <c r="J69" i="1"/>
  <c r="I69" i="1"/>
  <c r="H69" i="1"/>
  <c r="G69" i="1"/>
  <c r="F69" i="1"/>
  <c r="B60" i="1"/>
  <c r="A60" i="1"/>
  <c r="L59" i="1"/>
  <c r="J59" i="1"/>
  <c r="I59" i="1"/>
  <c r="I70" i="1" s="1"/>
  <c r="H59" i="1"/>
  <c r="H70" i="1" s="1"/>
  <c r="G59" i="1"/>
  <c r="G70" i="1" s="1"/>
  <c r="F59" i="1"/>
  <c r="B53" i="1"/>
  <c r="A53" i="1"/>
  <c r="L52" i="1"/>
  <c r="J52" i="1"/>
  <c r="I52" i="1"/>
  <c r="H52" i="1"/>
  <c r="G52" i="1"/>
  <c r="F52" i="1"/>
  <c r="B43" i="1"/>
  <c r="A43" i="1"/>
  <c r="L53" i="1"/>
  <c r="J42" i="1"/>
  <c r="I42" i="1"/>
  <c r="I53" i="1" s="1"/>
  <c r="H42" i="1"/>
  <c r="H53" i="1" s="1"/>
  <c r="G42" i="1"/>
  <c r="G53" i="1" s="1"/>
  <c r="F42" i="1"/>
  <c r="F53" i="1" s="1"/>
  <c r="B36" i="1"/>
  <c r="A36" i="1"/>
  <c r="L35" i="1"/>
  <c r="J35" i="1"/>
  <c r="I35" i="1"/>
  <c r="H35" i="1"/>
  <c r="G35" i="1"/>
  <c r="F35" i="1"/>
  <c r="B26" i="1"/>
  <c r="A26" i="1"/>
  <c r="L25" i="1"/>
  <c r="J25" i="1"/>
  <c r="I25" i="1"/>
  <c r="H25" i="1"/>
  <c r="H36" i="1" s="1"/>
  <c r="G25" i="1"/>
  <c r="B21" i="1"/>
  <c r="A21" i="1"/>
  <c r="L20" i="1"/>
  <c r="J20" i="1"/>
  <c r="I20" i="1"/>
  <c r="H20" i="1"/>
  <c r="G20" i="1"/>
  <c r="G21" i="1" s="1"/>
  <c r="F20" i="1"/>
  <c r="F21" i="1" s="1"/>
  <c r="B11" i="1"/>
  <c r="A11" i="1"/>
  <c r="J53" i="1" l="1"/>
  <c r="H87" i="1"/>
  <c r="G87" i="1"/>
  <c r="J36" i="1"/>
  <c r="J169" i="1"/>
  <c r="I87" i="1"/>
  <c r="F137" i="1"/>
  <c r="G36" i="1"/>
  <c r="L70" i="1"/>
  <c r="G152" i="1"/>
  <c r="I36" i="1"/>
  <c r="G103" i="1"/>
  <c r="L36" i="1"/>
  <c r="F103" i="1"/>
  <c r="I21" i="1"/>
  <c r="L169" i="1"/>
  <c r="J21" i="1"/>
  <c r="J70" i="1"/>
  <c r="H21" i="1"/>
  <c r="F87" i="1"/>
  <c r="F70" i="1"/>
  <c r="F36" i="1"/>
  <c r="F169" i="1"/>
  <c r="L21" i="1"/>
  <c r="I170" i="1" l="1"/>
  <c r="G170" i="1"/>
  <c r="L170" i="1"/>
  <c r="J170" i="1"/>
  <c r="F170" i="1"/>
  <c r="H103" i="1"/>
  <c r="H170" i="1" s="1"/>
</calcChain>
</file>

<file path=xl/sharedStrings.xml><?xml version="1.0" encoding="utf-8"?>
<sst xmlns="http://schemas.openxmlformats.org/spreadsheetml/2006/main" count="247" uniqueCount="76">
  <si>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</si>
  <si>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</si>
  <si>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</si>
  <si>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</si>
  <si>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</si>
  <si>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</si>
  <si>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</si>
  <si>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</si>
  <si>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</si>
  <si>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</si>
  <si>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</si>
  <si>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</si>
  <si>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</si>
  <si>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</si>
  <si>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</si>
  <si>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</si>
  <si>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</si>
  <si>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</si>
  <si>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</si>
  <si>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</si>
  <si>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</si>
  <si>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</si>
  <si>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</si>
  <si>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</si>
  <si>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</si>
  <si>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</si>
  <si>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</si>
  <si>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</si>
  <si>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</si>
  <si>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</si>
  <si>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</si>
  <si>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</si>
  <si>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</si>
  <si>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</si>
  <si>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</si>
  <si>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</si>
  <si>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</si>
  <si>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</si>
  <si>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пшена с маслом</t>
  </si>
  <si>
    <t>Какао с молоком</t>
  </si>
  <si>
    <t>Бутерброд с сыром</t>
  </si>
  <si>
    <t>ПР</t>
  </si>
  <si>
    <t>Чай с сахаром</t>
  </si>
  <si>
    <t>Яблоки свежие</t>
  </si>
  <si>
    <t>Пюре картофельное</t>
  </si>
  <si>
    <t>Хлеб пшеничный</t>
  </si>
  <si>
    <t xml:space="preserve">Кисель из яблок </t>
  </si>
  <si>
    <t xml:space="preserve">Овощи натуральные соленые ( огурцы) </t>
  </si>
  <si>
    <t>Согласовал:</t>
  </si>
  <si>
    <t>Донцова О.А.</t>
  </si>
  <si>
    <t>Каша вязкая рисовая</t>
  </si>
  <si>
    <t>Сок яблочный</t>
  </si>
  <si>
    <t>Салат из белокочанной капусты с морковью</t>
  </si>
  <si>
    <t>239/331</t>
  </si>
  <si>
    <t>Каша вязкая пшеничная</t>
  </si>
  <si>
    <t>Ряженка</t>
  </si>
  <si>
    <t>268/331</t>
  </si>
  <si>
    <t>Напиток кофейный на молоке</t>
  </si>
  <si>
    <t>Макаронные изделия отварные</t>
  </si>
  <si>
    <t>Овощи натуральные соленые ( огурцы)</t>
  </si>
  <si>
    <t>Каша вязкая пшенная</t>
  </si>
  <si>
    <t>Пудинг из творога  с молоком сгущённым</t>
  </si>
  <si>
    <t>Котлеты с соусом сметанным с томатом</t>
  </si>
  <si>
    <t>268/330</t>
  </si>
  <si>
    <t>кисломол.</t>
  </si>
  <si>
    <t>Каша вязкая молочная из овсяных хлопьев с маслом</t>
  </si>
  <si>
    <t>290/330</t>
  </si>
  <si>
    <t>Птица тушеная в соусе  сметанном</t>
  </si>
  <si>
    <t>Хлеб ржано-пшеничный</t>
  </si>
  <si>
    <t>Печень по строгановски говяжья с соусом сметанным с луком № 332</t>
  </si>
  <si>
    <t>Директор МБОУ "СШ №16 им. С. Иванова"</t>
  </si>
  <si>
    <t>Хлеб ржано- пшеничный</t>
  </si>
  <si>
    <t>Компот из свежих яблок</t>
  </si>
  <si>
    <t>Котлеты с соусом сметанным с томатом №331</t>
  </si>
  <si>
    <t>Тефтели рыбные с соусом сметанным с томатом №331</t>
  </si>
  <si>
    <t>Биточки  с соусом сметанным №330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</si>
</sst>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8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1" fontId="0" fillId="4" borderId="13" xfId="0" applyNumberFormat="1" applyFill="1" applyBorder="1" applyAlignment="1" applyProtection="1">
      <alignment horizontal="right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0" borderId="12" xfId="0" applyFont="1" applyBorder="1"/>
    <xf numFmtId="0" fontId="0" fillId="0" borderId="2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1" fontId="0" fillId="4" borderId="8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1" fontId="0" fillId="4" borderId="1" xfId="0" applyNumberFormat="1" applyFill="1" applyBorder="1" applyAlignment="1" applyProtection="1">
      <protection locked="0"/>
    </xf>
    <xf numFmtId="1" fontId="0" fillId="4" borderId="13" xfId="0" applyNumberFormat="1" applyFill="1" applyBorder="1" applyAlignment="1" applyProtection="1">
      <protection locked="0"/>
    </xf>
    <xf numFmtId="1" fontId="0" fillId="4" borderId="8" xfId="0" applyNumberFormat="1" applyFill="1" applyBorder="1" applyAlignment="1" applyProtection="1">
      <alignment horizontal="right"/>
      <protection locked="0"/>
    </xf>
    <xf numFmtId="1" fontId="0" fillId="4" borderId="9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right"/>
      <protection locked="0"/>
    </xf>
    <xf numFmtId="0" fontId="1" fillId="0" borderId="17" xfId="0" applyFont="1" applyBorder="1" applyAlignment="1">
      <alignment vertical="top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0" fillId="4" borderId="24" xfId="0" applyFill="1" applyBorder="1" applyAlignment="1" applyProtection="1">
      <alignment horizontal="right"/>
      <protection locked="0"/>
    </xf>
    <xf numFmtId="0" fontId="1" fillId="2" borderId="20" xfId="0" applyFont="1" applyFill="1" applyBorder="1" applyAlignment="1" applyProtection="1">
      <alignment horizontal="right" vertical="top" wrapText="1"/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horizontal="right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0" borderId="28" xfId="0" applyFont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right" vertical="top" wrapText="1"/>
      <protection locked="0"/>
    </xf>
    <xf numFmtId="0" fontId="0" fillId="4" borderId="29" xfId="0" applyFill="1" applyBorder="1" applyAlignment="1" applyProtection="1">
      <alignment horizontal="right" wrapText="1"/>
      <protection locked="0"/>
    </xf>
    <xf numFmtId="0" fontId="0" fillId="4" borderId="24" xfId="0" applyFill="1" applyBorder="1" applyAlignment="1" applyProtection="1">
      <alignment horizontal="right" wrapText="1"/>
      <protection locked="0"/>
    </xf>
    <xf numFmtId="0" fontId="0" fillId="4" borderId="20" xfId="0" applyFill="1" applyBorder="1" applyAlignment="1" applyProtection="1">
      <alignment horizontal="right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right" vertical="top" wrapText="1"/>
    </xf>
    <xf numFmtId="0" fontId="1" fillId="3" borderId="22" xfId="0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28" xfId="0" applyFont="1" applyBorder="1" applyAlignment="1">
      <alignment horizontal="right" vertical="top" wrapText="1"/>
    </xf>
    <xf numFmtId="0" fontId="1" fillId="0" borderId="20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0" fillId="4" borderId="8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10" fillId="0" borderId="2" xfId="0" applyFont="1" applyBorder="1"/>
    <xf numFmtId="0" fontId="10" fillId="4" borderId="1" xfId="0" applyFont="1" applyFill="1" applyBorder="1" applyProtection="1">
      <protection locked="0"/>
    </xf>
    <xf numFmtId="0" fontId="10" fillId="0" borderId="8" xfId="0" applyFont="1" applyBorder="1"/>
    <xf numFmtId="0" fontId="10" fillId="4" borderId="20" xfId="0" applyFont="1" applyFill="1" applyBorder="1" applyAlignment="1" applyProtection="1">
      <alignment horizontal="right"/>
      <protection locked="0"/>
    </xf>
    <xf numFmtId="0" fontId="0" fillId="4" borderId="24" xfId="0" applyFill="1" applyBorder="1" applyProtection="1"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right" vertical="top" wrapText="1"/>
    </xf>
    <xf numFmtId="0" fontId="1" fillId="0" borderId="33" xfId="0" applyFont="1" applyBorder="1"/>
    <xf numFmtId="0" fontId="1" fillId="2" borderId="34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>
      <alignment horizontal="right" vertical="top" wrapText="1"/>
    </xf>
    <xf numFmtId="0" fontId="1" fillId="3" borderId="25" xfId="0" applyFont="1" applyFill="1" applyBorder="1" applyAlignment="1">
      <alignment horizontal="right" vertical="top" wrapText="1"/>
    </xf>
    <xf numFmtId="0" fontId="1" fillId="3" borderId="21" xfId="0" applyFont="1" applyFill="1" applyBorder="1" applyAlignment="1">
      <alignment horizontal="right" vertical="top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right"/>
      <protection locked="0"/>
    </xf>
    <xf numFmtId="0" fontId="1" fillId="0" borderId="19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right" vertical="top" wrapText="1"/>
    </xf>
    <xf numFmtId="0" fontId="1" fillId="3" borderId="26" xfId="0" applyFont="1" applyFill="1" applyBorder="1" applyAlignment="1">
      <alignment horizontal="right" vertical="top" wrapText="1"/>
    </xf>
    <xf numFmtId="2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4" borderId="8" xfId="0" applyFill="1" applyBorder="1" applyProtection="1">
      <protection locked="0"/>
    </xf>
    <xf numFmtId="0" fontId="0" fillId="0" borderId="1" xfId="0" applyBorder="1"/>
    <xf numFmtId="0" fontId="0" fillId="4" borderId="1" xfId="0" applyFill="1" applyBorder="1" applyAlignment="1" applyProtection="1">
      <alignment horizontal="right"/>
      <protection locked="0"/>
    </xf>
    <xf numFmtId="0" fontId="0" fillId="4" borderId="19" xfId="0" applyFill="1" applyBorder="1" applyProtection="1">
      <protection locked="0"/>
    </xf>
    <xf numFmtId="0" fontId="0" fillId="4" borderId="17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0"/>
  <sheetViews>
    <sheetView tabSelected="1" view="pageBreakPreview" zoomScaleNormal="100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L153" sqref="L153:L157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136">
        <v>16</v>
      </c>
      <c r="D1" s="136"/>
      <c r="E1" s="136"/>
      <c r="F1" s="3" t="s">
        <v>48</v>
      </c>
      <c r="G1" s="1" t="s">
        <v>1</v>
      </c>
      <c r="H1" s="137" t="s">
        <v>70</v>
      </c>
      <c r="I1" s="137"/>
      <c r="J1" s="137"/>
      <c r="K1" s="137"/>
    </row>
    <row r="2" spans="1:12" ht="18" x14ac:dyDescent="0.3">
      <c r="A2" s="4" t="s">
        <v>2</v>
      </c>
      <c r="C2" s="1"/>
      <c r="G2" s="1" t="s">
        <v>3</v>
      </c>
      <c r="H2" s="137" t="s">
        <v>49</v>
      </c>
      <c r="I2" s="137"/>
      <c r="J2" s="137"/>
      <c r="K2" s="137"/>
    </row>
    <row r="3" spans="1:12" s="1" customFormat="1" ht="17.25" customHeight="1" x14ac:dyDescent="0.25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7</v>
      </c>
      <c r="I4" s="11" t="s">
        <v>8</v>
      </c>
      <c r="J4" s="11" t="s">
        <v>9</v>
      </c>
    </row>
    <row r="5" spans="1:12" ht="31.2" thickBot="1" x14ac:dyDescent="0.3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87" t="s">
        <v>20</v>
      </c>
      <c r="L5" s="93" t="s">
        <v>21</v>
      </c>
    </row>
    <row r="6" spans="1:12" x14ac:dyDescent="0.3">
      <c r="A6" s="15">
        <v>1</v>
      </c>
      <c r="B6" s="16">
        <v>1</v>
      </c>
      <c r="C6" s="17" t="s">
        <v>22</v>
      </c>
      <c r="D6" s="129" t="s">
        <v>23</v>
      </c>
      <c r="E6" s="47" t="s">
        <v>38</v>
      </c>
      <c r="F6" s="59">
        <v>210</v>
      </c>
      <c r="G6" s="67">
        <v>8.31</v>
      </c>
      <c r="H6" s="67">
        <v>13.12</v>
      </c>
      <c r="I6" s="68">
        <v>37.630000000000003</v>
      </c>
      <c r="J6" s="67">
        <v>303</v>
      </c>
      <c r="K6" s="130">
        <v>173</v>
      </c>
      <c r="L6" s="127">
        <v>35.840000000000003</v>
      </c>
    </row>
    <row r="7" spans="1:12" x14ac:dyDescent="0.3">
      <c r="A7" s="21"/>
      <c r="B7" s="22"/>
      <c r="C7" s="23"/>
      <c r="D7" s="131" t="s">
        <v>24</v>
      </c>
      <c r="E7" s="48" t="s">
        <v>39</v>
      </c>
      <c r="F7" s="50">
        <v>200</v>
      </c>
      <c r="G7" s="51">
        <v>3.6</v>
      </c>
      <c r="H7" s="51">
        <v>2.67</v>
      </c>
      <c r="I7" s="53">
        <v>29.2</v>
      </c>
      <c r="J7" s="51">
        <v>155.19999999999999</v>
      </c>
      <c r="K7" s="52">
        <v>382</v>
      </c>
      <c r="L7" s="128">
        <v>19.78</v>
      </c>
    </row>
    <row r="8" spans="1:12" x14ac:dyDescent="0.3">
      <c r="A8" s="21"/>
      <c r="B8" s="22"/>
      <c r="C8" s="23"/>
      <c r="D8" s="131" t="s">
        <v>25</v>
      </c>
      <c r="E8" s="48" t="s">
        <v>40</v>
      </c>
      <c r="F8" s="50">
        <v>50</v>
      </c>
      <c r="G8" s="51">
        <v>6.27</v>
      </c>
      <c r="H8" s="51">
        <v>7.86</v>
      </c>
      <c r="I8" s="53">
        <v>14.83</v>
      </c>
      <c r="J8" s="51">
        <v>155</v>
      </c>
      <c r="K8" s="52">
        <v>3</v>
      </c>
      <c r="L8" s="128">
        <v>24.11</v>
      </c>
    </row>
    <row r="9" spans="1:12" x14ac:dyDescent="0.3">
      <c r="A9" s="21"/>
      <c r="B9" s="22"/>
      <c r="C9" s="23"/>
      <c r="D9" s="131" t="s">
        <v>35</v>
      </c>
      <c r="E9" s="48" t="s">
        <v>68</v>
      </c>
      <c r="F9" s="50">
        <v>40</v>
      </c>
      <c r="G9" s="51">
        <v>2.2400000000000002</v>
      </c>
      <c r="H9" s="51">
        <v>0.44</v>
      </c>
      <c r="I9" s="53">
        <v>14.82</v>
      </c>
      <c r="J9" s="51">
        <v>91.96</v>
      </c>
      <c r="K9" s="132" t="s">
        <v>41</v>
      </c>
      <c r="L9" s="128">
        <v>1.77</v>
      </c>
    </row>
    <row r="10" spans="1:12" ht="15" thickBot="1" x14ac:dyDescent="0.35">
      <c r="A10" s="28"/>
      <c r="B10" s="29"/>
      <c r="C10" s="30"/>
      <c r="D10" s="31" t="s">
        <v>27</v>
      </c>
      <c r="E10" s="32"/>
      <c r="F10" s="100">
        <f>SUM(F6:F9)</f>
        <v>500</v>
      </c>
      <c r="G10" s="100">
        <f>SUM(G6:G9)</f>
        <v>20.420000000000002</v>
      </c>
      <c r="H10" s="100">
        <f>SUM(H6:H9)</f>
        <v>24.09</v>
      </c>
      <c r="I10" s="100">
        <f>SUM(I6:I9)</f>
        <v>96.47999999999999</v>
      </c>
      <c r="J10" s="100">
        <f>SUM(J6:J9)</f>
        <v>705.16000000000008</v>
      </c>
      <c r="K10" s="101"/>
      <c r="L10" s="133">
        <f>SUM(L6:L9)</f>
        <v>81.5</v>
      </c>
    </row>
    <row r="11" spans="1:12" x14ac:dyDescent="0.3">
      <c r="A11" s="34">
        <f>A6</f>
        <v>1</v>
      </c>
      <c r="B11" s="35">
        <f>B6</f>
        <v>1</v>
      </c>
      <c r="C11" s="36" t="s">
        <v>28</v>
      </c>
      <c r="D11" s="27" t="s">
        <v>29</v>
      </c>
      <c r="E11" s="25"/>
      <c r="F11" s="26"/>
      <c r="G11" s="26"/>
      <c r="H11" s="26"/>
      <c r="I11" s="26"/>
      <c r="J11" s="26"/>
      <c r="K11" s="69"/>
      <c r="L11" s="84"/>
    </row>
    <row r="12" spans="1:12" x14ac:dyDescent="0.3">
      <c r="A12" s="21"/>
      <c r="B12" s="22"/>
      <c r="C12" s="23"/>
      <c r="D12" s="27" t="s">
        <v>30</v>
      </c>
      <c r="E12" s="25"/>
      <c r="F12" s="26"/>
      <c r="G12" s="26"/>
      <c r="H12" s="26"/>
      <c r="I12" s="26"/>
      <c r="J12" s="26"/>
      <c r="K12" s="69"/>
      <c r="L12" s="84"/>
    </row>
    <row r="13" spans="1:12" x14ac:dyDescent="0.3">
      <c r="A13" s="21"/>
      <c r="B13" s="22"/>
      <c r="C13" s="23"/>
      <c r="D13" s="27" t="s">
        <v>31</v>
      </c>
      <c r="E13" s="25"/>
      <c r="F13" s="26"/>
      <c r="G13" s="26"/>
      <c r="H13" s="26"/>
      <c r="I13" s="26"/>
      <c r="J13" s="26"/>
      <c r="K13" s="69"/>
      <c r="L13" s="84"/>
    </row>
    <row r="14" spans="1:12" x14ac:dyDescent="0.3">
      <c r="A14" s="21"/>
      <c r="B14" s="22"/>
      <c r="C14" s="23"/>
      <c r="D14" s="27" t="s">
        <v>32</v>
      </c>
      <c r="E14" s="25"/>
      <c r="F14" s="26"/>
      <c r="G14" s="26"/>
      <c r="H14" s="26"/>
      <c r="I14" s="26"/>
      <c r="J14" s="26"/>
      <c r="K14" s="69"/>
      <c r="L14" s="84"/>
    </row>
    <row r="15" spans="1:12" x14ac:dyDescent="0.3">
      <c r="A15" s="21"/>
      <c r="B15" s="22"/>
      <c r="C15" s="23"/>
      <c r="D15" s="27" t="s">
        <v>33</v>
      </c>
      <c r="E15" s="25"/>
      <c r="F15" s="26"/>
      <c r="G15" s="26"/>
      <c r="H15" s="26"/>
      <c r="I15" s="26"/>
      <c r="J15" s="26"/>
      <c r="K15" s="69"/>
      <c r="L15" s="84"/>
    </row>
    <row r="16" spans="1:12" x14ac:dyDescent="0.3">
      <c r="A16" s="21"/>
      <c r="B16" s="22"/>
      <c r="C16" s="23"/>
      <c r="D16" s="27" t="s">
        <v>34</v>
      </c>
      <c r="E16" s="25"/>
      <c r="F16" s="26"/>
      <c r="G16" s="26"/>
      <c r="H16" s="26"/>
      <c r="I16" s="26"/>
      <c r="J16" s="26"/>
      <c r="K16" s="69"/>
      <c r="L16" s="84"/>
    </row>
    <row r="17" spans="1:12" x14ac:dyDescent="0.3">
      <c r="A17" s="21"/>
      <c r="B17" s="22"/>
      <c r="C17" s="23"/>
      <c r="D17" s="27" t="s">
        <v>35</v>
      </c>
      <c r="E17" s="25"/>
      <c r="F17" s="26"/>
      <c r="G17" s="26"/>
      <c r="H17" s="26"/>
      <c r="I17" s="26"/>
      <c r="J17" s="26"/>
      <c r="K17" s="69"/>
      <c r="L17" s="84"/>
    </row>
    <row r="18" spans="1:12" x14ac:dyDescent="0.3">
      <c r="A18" s="21"/>
      <c r="B18" s="22"/>
      <c r="C18" s="23"/>
      <c r="D18" s="24"/>
      <c r="E18" s="25"/>
      <c r="F18" s="26"/>
      <c r="G18" s="26"/>
      <c r="H18" s="26"/>
      <c r="I18" s="26"/>
      <c r="J18" s="26"/>
      <c r="K18" s="69"/>
      <c r="L18" s="84"/>
    </row>
    <row r="19" spans="1:12" x14ac:dyDescent="0.3">
      <c r="A19" s="21"/>
      <c r="B19" s="22"/>
      <c r="C19" s="23"/>
      <c r="D19" s="24"/>
      <c r="E19" s="25"/>
      <c r="F19" s="26"/>
      <c r="G19" s="26"/>
      <c r="H19" s="26"/>
      <c r="I19" s="26"/>
      <c r="J19" s="26"/>
      <c r="K19" s="69"/>
      <c r="L19" s="84"/>
    </row>
    <row r="20" spans="1:12" x14ac:dyDescent="0.3">
      <c r="A20" s="28"/>
      <c r="B20" s="29"/>
      <c r="C20" s="30"/>
      <c r="D20" s="31" t="s">
        <v>27</v>
      </c>
      <c r="E20" s="32"/>
      <c r="F20" s="33">
        <f>SUM(F11:F19)</f>
        <v>0</v>
      </c>
      <c r="G20" s="33">
        <f>SUM(G11:G19)</f>
        <v>0</v>
      </c>
      <c r="H20" s="33">
        <f>SUM(H11:H19)</f>
        <v>0</v>
      </c>
      <c r="I20" s="33">
        <f>SUM(I11:I19)</f>
        <v>0</v>
      </c>
      <c r="J20" s="33">
        <f>SUM(J11:J19)</f>
        <v>0</v>
      </c>
      <c r="K20" s="81"/>
      <c r="L20" s="85">
        <f>SUM(L11:L19)</f>
        <v>0</v>
      </c>
    </row>
    <row r="21" spans="1:12" ht="15" customHeight="1" thickBot="1" x14ac:dyDescent="0.35">
      <c r="A21" s="37">
        <f>A6</f>
        <v>1</v>
      </c>
      <c r="B21" s="38">
        <f>B6</f>
        <v>1</v>
      </c>
      <c r="C21" s="138" t="s">
        <v>36</v>
      </c>
      <c r="D21" s="138"/>
      <c r="E21" s="39"/>
      <c r="F21" s="40">
        <f>F10+F20</f>
        <v>500</v>
      </c>
      <c r="G21" s="40">
        <f>G10+G20</f>
        <v>20.420000000000002</v>
      </c>
      <c r="H21" s="40">
        <f>H10+H20</f>
        <v>24.09</v>
      </c>
      <c r="I21" s="40">
        <f>I10+I20</f>
        <v>96.47999999999999</v>
      </c>
      <c r="J21" s="40">
        <f>J10+J20</f>
        <v>705.16000000000008</v>
      </c>
      <c r="K21" s="82"/>
      <c r="L21" s="86">
        <f>L10+L20</f>
        <v>81.5</v>
      </c>
    </row>
    <row r="22" spans="1:12" ht="15" thickBot="1" x14ac:dyDescent="0.35">
      <c r="A22" s="41">
        <v>1</v>
      </c>
      <c r="B22" s="22">
        <v>2</v>
      </c>
      <c r="C22" s="17" t="s">
        <v>22</v>
      </c>
      <c r="D22" s="30" t="s">
        <v>23</v>
      </c>
      <c r="E22" s="19" t="s">
        <v>61</v>
      </c>
      <c r="F22" s="20">
        <v>175</v>
      </c>
      <c r="G22" s="133">
        <v>20.6</v>
      </c>
      <c r="H22" s="133">
        <v>17.399999999999999</v>
      </c>
      <c r="I22" s="133">
        <v>35.6</v>
      </c>
      <c r="J22" s="133">
        <v>382.5</v>
      </c>
      <c r="K22" s="79">
        <v>222</v>
      </c>
      <c r="L22" s="126">
        <v>65.319999999999993</v>
      </c>
    </row>
    <row r="23" spans="1:12" ht="15" thickBot="1" x14ac:dyDescent="0.35">
      <c r="A23" s="41"/>
      <c r="B23" s="22"/>
      <c r="C23" s="23"/>
      <c r="D23" s="131" t="s">
        <v>24</v>
      </c>
      <c r="E23" s="25" t="s">
        <v>42</v>
      </c>
      <c r="F23" s="26">
        <v>215</v>
      </c>
      <c r="G23" s="133">
        <v>7.0000000000000007E-2</v>
      </c>
      <c r="H23" s="133">
        <v>0.02</v>
      </c>
      <c r="I23" s="133">
        <v>15</v>
      </c>
      <c r="J23" s="133">
        <v>60</v>
      </c>
      <c r="K23" s="79">
        <v>376</v>
      </c>
      <c r="L23" s="126">
        <v>4.9400000000000004</v>
      </c>
    </row>
    <row r="24" spans="1:12" ht="15" thickBot="1" x14ac:dyDescent="0.35">
      <c r="A24" s="41"/>
      <c r="B24" s="22"/>
      <c r="C24" s="23"/>
      <c r="D24" s="131" t="s">
        <v>26</v>
      </c>
      <c r="E24" s="25" t="s">
        <v>43</v>
      </c>
      <c r="F24" s="26">
        <v>110</v>
      </c>
      <c r="G24" s="133">
        <v>0.44</v>
      </c>
      <c r="H24" s="133">
        <v>0.44</v>
      </c>
      <c r="I24" s="133">
        <v>10.78</v>
      </c>
      <c r="J24" s="133">
        <v>48.84</v>
      </c>
      <c r="K24" s="78">
        <v>338</v>
      </c>
      <c r="L24" s="126">
        <v>11.24</v>
      </c>
    </row>
    <row r="25" spans="1:12" x14ac:dyDescent="0.3">
      <c r="A25" s="42"/>
      <c r="B25" s="29"/>
      <c r="C25" s="30"/>
      <c r="D25" s="31" t="s">
        <v>27</v>
      </c>
      <c r="E25" s="32"/>
      <c r="F25" s="100">
        <f>SUM(F22:F24)</f>
        <v>500</v>
      </c>
      <c r="G25" s="100">
        <f>SUM(G22:G24)</f>
        <v>21.110000000000003</v>
      </c>
      <c r="H25" s="100">
        <f>SUM(H22:H24)</f>
        <v>17.86</v>
      </c>
      <c r="I25" s="100">
        <f>SUM(I22:I24)</f>
        <v>61.38</v>
      </c>
      <c r="J25" s="100">
        <f>SUM(J22:J24)</f>
        <v>491.34000000000003</v>
      </c>
      <c r="K25" s="101"/>
      <c r="L25" s="102">
        <f>SUM(L22:L24)</f>
        <v>81.499999999999986</v>
      </c>
    </row>
    <row r="26" spans="1:12" x14ac:dyDescent="0.3">
      <c r="A26" s="35">
        <f>A22</f>
        <v>1</v>
      </c>
      <c r="B26" s="35">
        <f>B22</f>
        <v>2</v>
      </c>
      <c r="C26" s="36" t="s">
        <v>28</v>
      </c>
      <c r="D26" s="27" t="s">
        <v>29</v>
      </c>
      <c r="E26" s="25"/>
      <c r="F26" s="26"/>
      <c r="G26" s="26"/>
      <c r="H26" s="26"/>
      <c r="I26" s="26"/>
      <c r="J26" s="26"/>
      <c r="K26" s="69"/>
      <c r="L26" s="84"/>
    </row>
    <row r="27" spans="1:12" x14ac:dyDescent="0.3">
      <c r="A27" s="41"/>
      <c r="B27" s="22"/>
      <c r="C27" s="23"/>
      <c r="D27" s="27" t="s">
        <v>30</v>
      </c>
      <c r="E27" s="25"/>
      <c r="F27" s="26"/>
      <c r="G27" s="26"/>
      <c r="H27" s="26"/>
      <c r="I27" s="26"/>
      <c r="J27" s="26"/>
      <c r="K27" s="69"/>
      <c r="L27" s="84"/>
    </row>
    <row r="28" spans="1:12" x14ac:dyDescent="0.3">
      <c r="A28" s="41"/>
      <c r="B28" s="22"/>
      <c r="C28" s="23"/>
      <c r="D28" s="27" t="s">
        <v>31</v>
      </c>
      <c r="E28" s="25"/>
      <c r="F28" s="26"/>
      <c r="G28" s="26"/>
      <c r="H28" s="26"/>
      <c r="I28" s="26"/>
      <c r="J28" s="26"/>
      <c r="K28" s="69"/>
      <c r="L28" s="84"/>
    </row>
    <row r="29" spans="1:12" x14ac:dyDescent="0.3">
      <c r="A29" s="41"/>
      <c r="B29" s="22"/>
      <c r="C29" s="23"/>
      <c r="D29" s="27" t="s">
        <v>32</v>
      </c>
      <c r="E29" s="25"/>
      <c r="F29" s="26"/>
      <c r="G29" s="26"/>
      <c r="H29" s="26"/>
      <c r="I29" s="26"/>
      <c r="J29" s="26"/>
      <c r="K29" s="69"/>
      <c r="L29" s="84"/>
    </row>
    <row r="30" spans="1:12" x14ac:dyDescent="0.3">
      <c r="A30" s="41"/>
      <c r="B30" s="22"/>
      <c r="C30" s="23"/>
      <c r="D30" s="27" t="s">
        <v>33</v>
      </c>
      <c r="E30" s="25"/>
      <c r="F30" s="26"/>
      <c r="G30" s="26"/>
      <c r="H30" s="26"/>
      <c r="I30" s="26"/>
      <c r="J30" s="26"/>
      <c r="K30" s="69"/>
      <c r="L30" s="84"/>
    </row>
    <row r="31" spans="1:12" x14ac:dyDescent="0.3">
      <c r="A31" s="41"/>
      <c r="B31" s="22"/>
      <c r="C31" s="23"/>
      <c r="D31" s="27" t="s">
        <v>34</v>
      </c>
      <c r="E31" s="25"/>
      <c r="F31" s="26"/>
      <c r="G31" s="26"/>
      <c r="H31" s="26"/>
      <c r="I31" s="26"/>
      <c r="J31" s="26"/>
      <c r="K31" s="69"/>
      <c r="L31" s="84"/>
    </row>
    <row r="32" spans="1:12" x14ac:dyDescent="0.3">
      <c r="A32" s="41"/>
      <c r="B32" s="22"/>
      <c r="C32" s="23"/>
      <c r="D32" s="27" t="s">
        <v>35</v>
      </c>
      <c r="E32" s="25"/>
      <c r="F32" s="26"/>
      <c r="G32" s="26"/>
      <c r="H32" s="26"/>
      <c r="I32" s="26"/>
      <c r="J32" s="26"/>
      <c r="K32" s="69"/>
      <c r="L32" s="84"/>
    </row>
    <row r="33" spans="1:14" x14ac:dyDescent="0.3">
      <c r="A33" s="41"/>
      <c r="B33" s="22"/>
      <c r="C33" s="23"/>
      <c r="D33" s="24"/>
      <c r="E33" s="25"/>
      <c r="F33" s="26"/>
      <c r="G33" s="26"/>
      <c r="H33" s="26"/>
      <c r="I33" s="26"/>
      <c r="J33" s="26"/>
      <c r="K33" s="69"/>
      <c r="L33" s="84"/>
    </row>
    <row r="34" spans="1:14" x14ac:dyDescent="0.3">
      <c r="A34" s="41"/>
      <c r="B34" s="22"/>
      <c r="C34" s="23"/>
      <c r="D34" s="24"/>
      <c r="E34" s="25"/>
      <c r="F34" s="26"/>
      <c r="G34" s="26"/>
      <c r="H34" s="26"/>
      <c r="I34" s="26"/>
      <c r="J34" s="26"/>
      <c r="K34" s="69"/>
      <c r="L34" s="84"/>
    </row>
    <row r="35" spans="1:14" x14ac:dyDescent="0.3">
      <c r="A35" s="42"/>
      <c r="B35" s="29"/>
      <c r="C35" s="30"/>
      <c r="D35" s="31" t="s">
        <v>27</v>
      </c>
      <c r="E35" s="32"/>
      <c r="F35" s="33">
        <f>SUM(F26:F34)</f>
        <v>0</v>
      </c>
      <c r="G35" s="33">
        <f>SUM(G26:G34)</f>
        <v>0</v>
      </c>
      <c r="H35" s="33">
        <f>SUM(H26:H34)</f>
        <v>0</v>
      </c>
      <c r="I35" s="33">
        <f>SUM(I26:I34)</f>
        <v>0</v>
      </c>
      <c r="J35" s="33">
        <f>SUM(J26:J34)</f>
        <v>0</v>
      </c>
      <c r="K35" s="81"/>
      <c r="L35" s="85">
        <f>SUM(L26:L34)</f>
        <v>0</v>
      </c>
    </row>
    <row r="36" spans="1:14" ht="15.75" customHeight="1" thickBot="1" x14ac:dyDescent="0.35">
      <c r="A36" s="43">
        <f>A22</f>
        <v>1</v>
      </c>
      <c r="B36" s="43">
        <f>B22</f>
        <v>2</v>
      </c>
      <c r="C36" s="138" t="s">
        <v>36</v>
      </c>
      <c r="D36" s="138"/>
      <c r="E36" s="39"/>
      <c r="F36" s="40">
        <f>F25+F35</f>
        <v>500</v>
      </c>
      <c r="G36" s="40">
        <f>G25+G35</f>
        <v>21.110000000000003</v>
      </c>
      <c r="H36" s="40">
        <f>H25+H35</f>
        <v>17.86</v>
      </c>
      <c r="I36" s="40">
        <f>I25+I35</f>
        <v>61.38</v>
      </c>
      <c r="J36" s="40">
        <f>J25+J35</f>
        <v>491.34000000000003</v>
      </c>
      <c r="K36" s="82"/>
      <c r="L36" s="86">
        <f>L25+L35</f>
        <v>81.499999999999986</v>
      </c>
    </row>
    <row r="37" spans="1:14" ht="15" thickBot="1" x14ac:dyDescent="0.35">
      <c r="A37" s="15">
        <v>1</v>
      </c>
      <c r="B37" s="16">
        <v>3</v>
      </c>
      <c r="C37" s="17" t="s">
        <v>22</v>
      </c>
      <c r="D37" s="18" t="s">
        <v>31</v>
      </c>
      <c r="E37" s="47" t="s">
        <v>73</v>
      </c>
      <c r="F37" s="64">
        <v>100</v>
      </c>
      <c r="G37" s="59">
        <v>10.07</v>
      </c>
      <c r="H37" s="133">
        <v>11.5</v>
      </c>
      <c r="I37" s="60">
        <v>10.75</v>
      </c>
      <c r="J37" s="133">
        <v>188.75</v>
      </c>
      <c r="K37" s="89" t="s">
        <v>56</v>
      </c>
      <c r="L37" s="126">
        <v>51.2</v>
      </c>
    </row>
    <row r="38" spans="1:14" ht="15" thickBot="1" x14ac:dyDescent="0.35">
      <c r="A38" s="21"/>
      <c r="B38" s="22"/>
      <c r="C38" s="23"/>
      <c r="D38" s="23" t="s">
        <v>32</v>
      </c>
      <c r="E38" s="48" t="s">
        <v>44</v>
      </c>
      <c r="F38" s="63">
        <v>150</v>
      </c>
      <c r="G38" s="50">
        <v>3.06</v>
      </c>
      <c r="H38" s="133">
        <v>4.8</v>
      </c>
      <c r="I38" s="61">
        <v>20.440000000000001</v>
      </c>
      <c r="J38" s="133">
        <v>137.25</v>
      </c>
      <c r="K38" s="78">
        <v>312</v>
      </c>
      <c r="L38" s="126">
        <v>10.9</v>
      </c>
    </row>
    <row r="39" spans="1:14" ht="15" thickBot="1" x14ac:dyDescent="0.35">
      <c r="A39" s="21"/>
      <c r="B39" s="22"/>
      <c r="C39" s="23"/>
      <c r="D39" s="27" t="s">
        <v>34</v>
      </c>
      <c r="E39" s="48" t="s">
        <v>45</v>
      </c>
      <c r="F39" s="25">
        <v>30</v>
      </c>
      <c r="G39" s="65">
        <v>2.37</v>
      </c>
      <c r="H39" s="65">
        <v>0.3</v>
      </c>
      <c r="I39" s="66">
        <v>14.49</v>
      </c>
      <c r="J39" s="25">
        <v>70.14</v>
      </c>
      <c r="K39" s="78" t="s">
        <v>41</v>
      </c>
      <c r="L39" s="126">
        <v>1.59</v>
      </c>
    </row>
    <row r="40" spans="1:14" ht="15" thickBot="1" x14ac:dyDescent="0.35">
      <c r="A40" s="21"/>
      <c r="B40" s="22"/>
      <c r="C40" s="23"/>
      <c r="D40" s="27" t="s">
        <v>29</v>
      </c>
      <c r="E40" s="54" t="s">
        <v>47</v>
      </c>
      <c r="F40" s="63">
        <v>60</v>
      </c>
      <c r="G40" s="51">
        <v>0.48</v>
      </c>
      <c r="H40" s="51">
        <v>6.0000000000000001E-3</v>
      </c>
      <c r="I40" s="53">
        <v>1.02</v>
      </c>
      <c r="J40" s="63">
        <v>6</v>
      </c>
      <c r="K40" s="78">
        <v>70</v>
      </c>
      <c r="L40" s="126">
        <v>9.5299999999999994</v>
      </c>
    </row>
    <row r="41" spans="1:14" ht="15" thickBot="1" x14ac:dyDescent="0.35">
      <c r="A41" s="21"/>
      <c r="B41" s="22"/>
      <c r="C41" s="23"/>
      <c r="D41" s="27" t="s">
        <v>24</v>
      </c>
      <c r="E41" s="48" t="s">
        <v>46</v>
      </c>
      <c r="F41" s="63">
        <v>200</v>
      </c>
      <c r="G41" s="51">
        <v>0.24</v>
      </c>
      <c r="H41" s="133">
        <v>0.12</v>
      </c>
      <c r="I41" s="53">
        <v>35.76</v>
      </c>
      <c r="J41" s="133">
        <v>145.08000000000001</v>
      </c>
      <c r="K41" s="78">
        <v>352</v>
      </c>
      <c r="L41" s="126">
        <v>8.2799999999999994</v>
      </c>
      <c r="M41" s="3"/>
      <c r="N41" s="3"/>
    </row>
    <row r="42" spans="1:14" x14ac:dyDescent="0.3">
      <c r="A42" s="28"/>
      <c r="B42" s="29"/>
      <c r="C42" s="30"/>
      <c r="D42" s="31" t="s">
        <v>27</v>
      </c>
      <c r="E42" s="32"/>
      <c r="F42" s="100">
        <f>SUM(F37:F40)</f>
        <v>340</v>
      </c>
      <c r="G42" s="100">
        <f>SUM(G37:G40)</f>
        <v>15.98</v>
      </c>
      <c r="H42" s="100">
        <f>SUM(H37:H40)</f>
        <v>16.606000000000002</v>
      </c>
      <c r="I42" s="100">
        <f>SUM(I37:I40)</f>
        <v>46.7</v>
      </c>
      <c r="J42" s="100">
        <f>SUM(J37:J40)</f>
        <v>402.14</v>
      </c>
      <c r="K42" s="101"/>
      <c r="L42" s="102">
        <f>SUM(L37:L41)</f>
        <v>81.5</v>
      </c>
    </row>
    <row r="43" spans="1:14" x14ac:dyDescent="0.3">
      <c r="A43" s="34">
        <f>A37</f>
        <v>1</v>
      </c>
      <c r="B43" s="35">
        <f>B37</f>
        <v>3</v>
      </c>
      <c r="C43" s="36" t="s">
        <v>28</v>
      </c>
      <c r="D43" s="27" t="s">
        <v>29</v>
      </c>
      <c r="E43" s="25"/>
      <c r="F43" s="26"/>
      <c r="G43" s="26"/>
      <c r="H43" s="26"/>
      <c r="I43" s="26"/>
      <c r="J43" s="26"/>
      <c r="K43" s="69"/>
      <c r="L43" s="84"/>
    </row>
    <row r="44" spans="1:14" x14ac:dyDescent="0.3">
      <c r="A44" s="21"/>
      <c r="B44" s="22"/>
      <c r="C44" s="23"/>
      <c r="D44" s="27" t="s">
        <v>30</v>
      </c>
      <c r="E44" s="25"/>
      <c r="F44" s="26"/>
      <c r="G44" s="26"/>
      <c r="H44" s="26"/>
      <c r="I44" s="26"/>
      <c r="J44" s="26"/>
      <c r="K44" s="69"/>
      <c r="L44" s="84"/>
    </row>
    <row r="45" spans="1:14" x14ac:dyDescent="0.3">
      <c r="A45" s="21"/>
      <c r="B45" s="22"/>
      <c r="C45" s="23"/>
      <c r="D45" s="27" t="s">
        <v>31</v>
      </c>
      <c r="E45" s="25"/>
      <c r="F45" s="26"/>
      <c r="G45" s="26"/>
      <c r="H45" s="26"/>
      <c r="I45" s="26"/>
      <c r="J45" s="26"/>
      <c r="K45" s="69"/>
      <c r="L45" s="84"/>
    </row>
    <row r="46" spans="1:14" x14ac:dyDescent="0.3">
      <c r="A46" s="21"/>
      <c r="B46" s="22"/>
      <c r="C46" s="23"/>
      <c r="D46" s="27" t="s">
        <v>32</v>
      </c>
      <c r="E46" s="25"/>
      <c r="F46" s="26"/>
      <c r="G46" s="26"/>
      <c r="H46" s="26"/>
      <c r="I46" s="26"/>
      <c r="J46" s="26"/>
      <c r="K46" s="69"/>
      <c r="L46" s="84"/>
    </row>
    <row r="47" spans="1:14" x14ac:dyDescent="0.3">
      <c r="A47" s="21"/>
      <c r="B47" s="22"/>
      <c r="C47" s="23"/>
      <c r="D47" s="27" t="s">
        <v>33</v>
      </c>
      <c r="E47" s="25"/>
      <c r="F47" s="26"/>
      <c r="G47" s="26"/>
      <c r="H47" s="26"/>
      <c r="I47" s="26"/>
      <c r="J47" s="26"/>
      <c r="K47" s="69"/>
      <c r="L47" s="84"/>
    </row>
    <row r="48" spans="1:14" x14ac:dyDescent="0.3">
      <c r="A48" s="21"/>
      <c r="B48" s="22"/>
      <c r="C48" s="23"/>
      <c r="D48" s="27" t="s">
        <v>34</v>
      </c>
      <c r="E48" s="25"/>
      <c r="F48" s="26"/>
      <c r="G48" s="26"/>
      <c r="H48" s="26"/>
      <c r="I48" s="26"/>
      <c r="J48" s="26"/>
      <c r="K48" s="69"/>
      <c r="L48" s="84"/>
    </row>
    <row r="49" spans="1:12" x14ac:dyDescent="0.3">
      <c r="A49" s="21"/>
      <c r="B49" s="22"/>
      <c r="C49" s="23"/>
      <c r="D49" s="27" t="s">
        <v>35</v>
      </c>
      <c r="E49" s="25"/>
      <c r="F49" s="26"/>
      <c r="G49" s="26"/>
      <c r="H49" s="26"/>
      <c r="I49" s="26"/>
      <c r="J49" s="26"/>
      <c r="K49" s="69"/>
      <c r="L49" s="84"/>
    </row>
    <row r="50" spans="1:12" x14ac:dyDescent="0.3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69"/>
      <c r="L50" s="84"/>
    </row>
    <row r="51" spans="1:12" x14ac:dyDescent="0.3">
      <c r="A51" s="21"/>
      <c r="B51" s="22"/>
      <c r="C51" s="23"/>
      <c r="D51" s="24"/>
      <c r="E51" s="25"/>
      <c r="F51" s="26"/>
      <c r="G51" s="26"/>
      <c r="H51" s="26"/>
      <c r="I51" s="26"/>
      <c r="J51" s="26"/>
      <c r="K51" s="69"/>
      <c r="L51" s="84"/>
    </row>
    <row r="52" spans="1:12" x14ac:dyDescent="0.3">
      <c r="A52" s="28"/>
      <c r="B52" s="29"/>
      <c r="C52" s="30"/>
      <c r="D52" s="31" t="s">
        <v>27</v>
      </c>
      <c r="E52" s="32"/>
      <c r="F52" s="33">
        <f>SUM(F43:F51)</f>
        <v>0</v>
      </c>
      <c r="G52" s="33">
        <f>SUM(G43:G51)</f>
        <v>0</v>
      </c>
      <c r="H52" s="33">
        <f>SUM(H43:H51)</f>
        <v>0</v>
      </c>
      <c r="I52" s="33">
        <f>SUM(I43:I51)</f>
        <v>0</v>
      </c>
      <c r="J52" s="33">
        <f>SUM(J43:J51)</f>
        <v>0</v>
      </c>
      <c r="K52" s="81"/>
      <c r="L52" s="85">
        <f>SUM(L43:L51)</f>
        <v>0</v>
      </c>
    </row>
    <row r="53" spans="1:12" ht="15.75" customHeight="1" thickBot="1" x14ac:dyDescent="0.35">
      <c r="A53" s="37">
        <f>A37</f>
        <v>1</v>
      </c>
      <c r="B53" s="38">
        <f>B37</f>
        <v>3</v>
      </c>
      <c r="C53" s="138" t="s">
        <v>36</v>
      </c>
      <c r="D53" s="138"/>
      <c r="E53" s="39"/>
      <c r="F53" s="40">
        <f>F42+F52</f>
        <v>340</v>
      </c>
      <c r="G53" s="40">
        <f>G42+G52</f>
        <v>15.98</v>
      </c>
      <c r="H53" s="40">
        <f>H42+H52</f>
        <v>16.606000000000002</v>
      </c>
      <c r="I53" s="40">
        <f>I42+I52</f>
        <v>46.7</v>
      </c>
      <c r="J53" s="40">
        <f>J42+J52</f>
        <v>402.14</v>
      </c>
      <c r="K53" s="82"/>
      <c r="L53" s="86">
        <f>L42+L52</f>
        <v>81.5</v>
      </c>
    </row>
    <row r="54" spans="1:12" x14ac:dyDescent="0.3">
      <c r="A54" s="15">
        <v>1</v>
      </c>
      <c r="B54" s="16">
        <v>4</v>
      </c>
      <c r="C54" s="17" t="s">
        <v>22</v>
      </c>
      <c r="D54" s="18" t="s">
        <v>31</v>
      </c>
      <c r="E54" s="19" t="s">
        <v>74</v>
      </c>
      <c r="F54" s="20">
        <v>100</v>
      </c>
      <c r="G54" s="59">
        <v>8.26</v>
      </c>
      <c r="H54" s="59">
        <v>8.0500000000000007</v>
      </c>
      <c r="I54" s="60">
        <v>2.1800000000000002</v>
      </c>
      <c r="J54" s="59">
        <v>152.5</v>
      </c>
      <c r="K54" s="90" t="s">
        <v>53</v>
      </c>
      <c r="L54" s="135">
        <v>44.27</v>
      </c>
    </row>
    <row r="55" spans="1:12" x14ac:dyDescent="0.3">
      <c r="A55" s="21"/>
      <c r="B55" s="22"/>
      <c r="C55" s="55"/>
      <c r="D55" s="56" t="s">
        <v>32</v>
      </c>
      <c r="E55" s="57" t="s">
        <v>50</v>
      </c>
      <c r="F55" s="58">
        <v>150</v>
      </c>
      <c r="G55" s="50">
        <v>2.56</v>
      </c>
      <c r="H55" s="50">
        <v>4.17</v>
      </c>
      <c r="I55" s="61">
        <v>26.57</v>
      </c>
      <c r="J55" s="50">
        <v>154.05000000000001</v>
      </c>
      <c r="K55" s="91">
        <v>303</v>
      </c>
      <c r="L55" s="135">
        <v>12.89</v>
      </c>
    </row>
    <row r="56" spans="1:12" x14ac:dyDescent="0.3">
      <c r="A56" s="21"/>
      <c r="B56" s="22"/>
      <c r="C56" s="23"/>
      <c r="D56" s="27" t="s">
        <v>34</v>
      </c>
      <c r="E56" s="25" t="s">
        <v>45</v>
      </c>
      <c r="F56" s="26">
        <v>30</v>
      </c>
      <c r="G56" s="50">
        <v>0.79</v>
      </c>
      <c r="H56" s="50">
        <v>0.3</v>
      </c>
      <c r="I56" s="61">
        <v>14.49</v>
      </c>
      <c r="J56" s="50">
        <v>70.14</v>
      </c>
      <c r="K56" s="91" t="s">
        <v>41</v>
      </c>
      <c r="L56" s="135">
        <v>1.59</v>
      </c>
    </row>
    <row r="57" spans="1:12" x14ac:dyDescent="0.3">
      <c r="A57" s="21"/>
      <c r="B57" s="22"/>
      <c r="C57" s="23"/>
      <c r="D57" s="27" t="s">
        <v>29</v>
      </c>
      <c r="E57" s="25" t="s">
        <v>52</v>
      </c>
      <c r="F57" s="26">
        <v>60</v>
      </c>
      <c r="G57" s="48">
        <v>1</v>
      </c>
      <c r="H57" s="50">
        <v>1.96</v>
      </c>
      <c r="I57" s="61">
        <v>3.88</v>
      </c>
      <c r="J57" s="50">
        <v>36.24</v>
      </c>
      <c r="K57" s="91">
        <v>45</v>
      </c>
      <c r="L57" s="135">
        <v>9.83</v>
      </c>
    </row>
    <row r="58" spans="1:12" x14ac:dyDescent="0.3">
      <c r="A58" s="21"/>
      <c r="B58" s="22"/>
      <c r="C58" s="23"/>
      <c r="D58" s="106" t="s">
        <v>33</v>
      </c>
      <c r="E58" s="25" t="s">
        <v>51</v>
      </c>
      <c r="F58" s="26">
        <v>200</v>
      </c>
      <c r="G58" s="50">
        <v>2.37</v>
      </c>
      <c r="H58" s="63">
        <v>0</v>
      </c>
      <c r="I58" s="63">
        <v>20.2</v>
      </c>
      <c r="J58" s="50">
        <v>84.8</v>
      </c>
      <c r="K58" s="78">
        <v>389</v>
      </c>
      <c r="L58" s="135">
        <v>12.92</v>
      </c>
    </row>
    <row r="59" spans="1:12" x14ac:dyDescent="0.3">
      <c r="A59" s="28"/>
      <c r="B59" s="29"/>
      <c r="C59" s="30"/>
      <c r="D59" s="31" t="s">
        <v>27</v>
      </c>
      <c r="E59" s="32"/>
      <c r="F59" s="100">
        <f>SUM(F54:F58)</f>
        <v>540</v>
      </c>
      <c r="G59" s="100">
        <f>SUM(G54:G58)</f>
        <v>14.98</v>
      </c>
      <c r="H59" s="100">
        <f>SUM(H54:H58)</f>
        <v>14.48</v>
      </c>
      <c r="I59" s="100">
        <f>SUM(I54:I58)</f>
        <v>67.320000000000007</v>
      </c>
      <c r="J59" s="100">
        <f>SUM(J54:J58)</f>
        <v>497.73</v>
      </c>
      <c r="K59" s="101"/>
      <c r="L59" s="102">
        <f>SUM(L54:L58)</f>
        <v>81.500000000000014</v>
      </c>
    </row>
    <row r="60" spans="1:12" x14ac:dyDescent="0.3">
      <c r="A60" s="34">
        <f>A54</f>
        <v>1</v>
      </c>
      <c r="B60" s="35">
        <f>B54</f>
        <v>4</v>
      </c>
      <c r="C60" s="36" t="s">
        <v>28</v>
      </c>
      <c r="D60" s="27" t="s">
        <v>29</v>
      </c>
      <c r="E60" s="25"/>
      <c r="F60" s="26"/>
      <c r="G60" s="26"/>
      <c r="H60" s="26"/>
      <c r="I60" s="26"/>
      <c r="J60" s="26"/>
      <c r="K60" s="69"/>
      <c r="L60" s="84"/>
    </row>
    <row r="61" spans="1:12" x14ac:dyDescent="0.3">
      <c r="A61" s="21"/>
      <c r="B61" s="22"/>
      <c r="C61" s="23"/>
      <c r="D61" s="27" t="s">
        <v>30</v>
      </c>
      <c r="E61" s="25"/>
      <c r="F61" s="26"/>
      <c r="G61" s="26"/>
      <c r="H61" s="26"/>
      <c r="I61" s="26"/>
      <c r="J61" s="26"/>
      <c r="K61" s="69"/>
      <c r="L61" s="84"/>
    </row>
    <row r="62" spans="1:12" x14ac:dyDescent="0.3">
      <c r="A62" s="21"/>
      <c r="B62" s="22"/>
      <c r="C62" s="23"/>
      <c r="D62" s="27" t="s">
        <v>31</v>
      </c>
      <c r="E62" s="25"/>
      <c r="F62" s="26"/>
      <c r="G62" s="26"/>
      <c r="H62" s="26"/>
      <c r="I62" s="26"/>
      <c r="J62" s="26"/>
      <c r="K62" s="69"/>
      <c r="L62" s="84"/>
    </row>
    <row r="63" spans="1:12" x14ac:dyDescent="0.3">
      <c r="A63" s="21"/>
      <c r="B63" s="22"/>
      <c r="C63" s="23"/>
      <c r="D63" s="27" t="s">
        <v>32</v>
      </c>
      <c r="E63" s="25"/>
      <c r="F63" s="26"/>
      <c r="G63" s="26"/>
      <c r="H63" s="26"/>
      <c r="I63" s="26"/>
      <c r="J63" s="26"/>
      <c r="K63" s="69"/>
      <c r="L63" s="84"/>
    </row>
    <row r="64" spans="1:12" x14ac:dyDescent="0.3">
      <c r="A64" s="21"/>
      <c r="B64" s="22"/>
      <c r="C64" s="23"/>
      <c r="D64" s="27" t="s">
        <v>33</v>
      </c>
      <c r="E64" s="25"/>
      <c r="F64" s="26"/>
      <c r="G64" s="26"/>
      <c r="H64" s="26"/>
      <c r="I64" s="26"/>
      <c r="J64" s="26"/>
      <c r="K64" s="69"/>
      <c r="L64" s="84"/>
    </row>
    <row r="65" spans="1:12" x14ac:dyDescent="0.3">
      <c r="A65" s="21"/>
      <c r="B65" s="22"/>
      <c r="C65" s="23"/>
      <c r="D65" s="27" t="s">
        <v>34</v>
      </c>
      <c r="E65" s="25"/>
      <c r="F65" s="26"/>
      <c r="G65" s="26"/>
      <c r="H65" s="26"/>
      <c r="I65" s="26"/>
      <c r="J65" s="26"/>
      <c r="K65" s="69"/>
      <c r="L65" s="84"/>
    </row>
    <row r="66" spans="1:12" x14ac:dyDescent="0.3">
      <c r="A66" s="21"/>
      <c r="B66" s="22"/>
      <c r="C66" s="23"/>
      <c r="D66" s="27" t="s">
        <v>35</v>
      </c>
      <c r="E66" s="25"/>
      <c r="F66" s="26"/>
      <c r="G66" s="26"/>
      <c r="H66" s="26"/>
      <c r="I66" s="26"/>
      <c r="J66" s="26"/>
      <c r="K66" s="69"/>
      <c r="L66" s="84"/>
    </row>
    <row r="67" spans="1:12" x14ac:dyDescent="0.3">
      <c r="A67" s="21"/>
      <c r="B67" s="22"/>
      <c r="C67" s="23"/>
      <c r="D67" s="24"/>
      <c r="E67" s="25"/>
      <c r="F67" s="26"/>
      <c r="G67" s="26"/>
      <c r="H67" s="26"/>
      <c r="I67" s="26"/>
      <c r="J67" s="26"/>
      <c r="K67" s="69"/>
      <c r="L67" s="84"/>
    </row>
    <row r="68" spans="1:12" x14ac:dyDescent="0.3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69"/>
      <c r="L68" s="84"/>
    </row>
    <row r="69" spans="1:12" x14ac:dyDescent="0.3">
      <c r="A69" s="28"/>
      <c r="B69" s="29"/>
      <c r="C69" s="30"/>
      <c r="D69" s="31" t="s">
        <v>27</v>
      </c>
      <c r="E69" s="32"/>
      <c r="F69" s="33">
        <f>SUM(F60:F68)</f>
        <v>0</v>
      </c>
      <c r="G69" s="33">
        <f>SUM(G60:G68)</f>
        <v>0</v>
      </c>
      <c r="H69" s="33">
        <f>SUM(H60:H68)</f>
        <v>0</v>
      </c>
      <c r="I69" s="33">
        <f>SUM(I60:I68)</f>
        <v>0</v>
      </c>
      <c r="J69" s="33">
        <f>SUM(J60:J68)</f>
        <v>0</v>
      </c>
      <c r="K69" s="81"/>
      <c r="L69" s="85">
        <f>SUM(L60:L68)</f>
        <v>0</v>
      </c>
    </row>
    <row r="70" spans="1:12" ht="15.75" customHeight="1" thickBot="1" x14ac:dyDescent="0.35">
      <c r="A70" s="37">
        <f>A54</f>
        <v>1</v>
      </c>
      <c r="B70" s="38">
        <f>B54</f>
        <v>4</v>
      </c>
      <c r="C70" s="138" t="s">
        <v>36</v>
      </c>
      <c r="D70" s="138"/>
      <c r="E70" s="39"/>
      <c r="F70" s="40">
        <f>F59+F69</f>
        <v>540</v>
      </c>
      <c r="G70" s="40">
        <f>G59+G69</f>
        <v>14.98</v>
      </c>
      <c r="H70" s="40">
        <f>H59+H69</f>
        <v>14.48</v>
      </c>
      <c r="I70" s="40">
        <f>I59+I69</f>
        <v>67.320000000000007</v>
      </c>
      <c r="J70" s="40">
        <f>J59+J69</f>
        <v>497.73</v>
      </c>
      <c r="K70" s="82"/>
      <c r="L70" s="86">
        <f>L59+L69</f>
        <v>81.500000000000014</v>
      </c>
    </row>
    <row r="71" spans="1:12" x14ac:dyDescent="0.3">
      <c r="A71" s="15">
        <v>1</v>
      </c>
      <c r="B71" s="16">
        <v>5</v>
      </c>
      <c r="C71" s="17" t="s">
        <v>22</v>
      </c>
      <c r="D71" s="18" t="s">
        <v>31</v>
      </c>
      <c r="E71" s="62" t="s">
        <v>75</v>
      </c>
      <c r="F71" s="62">
        <v>100</v>
      </c>
      <c r="G71" s="62">
        <v>9.36</v>
      </c>
      <c r="H71" s="62">
        <v>11.49</v>
      </c>
      <c r="I71" s="62">
        <v>10.3</v>
      </c>
      <c r="J71" s="62">
        <v>183.75</v>
      </c>
      <c r="K71" s="77" t="s">
        <v>63</v>
      </c>
      <c r="L71" s="135">
        <v>39.35</v>
      </c>
    </row>
    <row r="72" spans="1:12" x14ac:dyDescent="0.3">
      <c r="A72" s="21"/>
      <c r="B72" s="22"/>
      <c r="C72" s="55"/>
      <c r="D72" s="56" t="s">
        <v>32</v>
      </c>
      <c r="E72" s="52" t="s">
        <v>54</v>
      </c>
      <c r="F72" s="52">
        <v>150</v>
      </c>
      <c r="G72" s="52">
        <v>4</v>
      </c>
      <c r="H72" s="52">
        <v>4.24</v>
      </c>
      <c r="I72" s="52">
        <v>24.56</v>
      </c>
      <c r="J72" s="52">
        <v>152.4</v>
      </c>
      <c r="K72" s="80">
        <v>303</v>
      </c>
      <c r="L72" s="135">
        <v>4.75</v>
      </c>
    </row>
    <row r="73" spans="1:12" x14ac:dyDescent="0.3">
      <c r="A73" s="21"/>
      <c r="B73" s="22"/>
      <c r="C73" s="55"/>
      <c r="D73" s="56" t="s">
        <v>29</v>
      </c>
      <c r="E73" s="52" t="s">
        <v>52</v>
      </c>
      <c r="F73" s="52">
        <v>60</v>
      </c>
      <c r="G73" s="52">
        <v>0.79</v>
      </c>
      <c r="H73" s="52">
        <v>1.96</v>
      </c>
      <c r="I73" s="52">
        <v>3.88</v>
      </c>
      <c r="J73" s="52">
        <v>36.24</v>
      </c>
      <c r="K73" s="80">
        <v>45</v>
      </c>
      <c r="L73" s="135">
        <v>9.83</v>
      </c>
    </row>
    <row r="74" spans="1:12" x14ac:dyDescent="0.3">
      <c r="A74" s="21"/>
      <c r="B74" s="22"/>
      <c r="C74" s="23"/>
      <c r="D74" s="27" t="s">
        <v>34</v>
      </c>
      <c r="E74" s="52" t="s">
        <v>45</v>
      </c>
      <c r="F74" s="52">
        <v>30</v>
      </c>
      <c r="G74" s="52">
        <v>2.37</v>
      </c>
      <c r="H74" s="52">
        <v>0.3</v>
      </c>
      <c r="I74" s="52">
        <v>14.49</v>
      </c>
      <c r="J74" s="52">
        <v>70.14</v>
      </c>
      <c r="K74" s="80" t="s">
        <v>41</v>
      </c>
      <c r="L74" s="135">
        <v>1.59</v>
      </c>
    </row>
    <row r="75" spans="1:12" x14ac:dyDescent="0.3">
      <c r="A75" s="21"/>
      <c r="B75" s="22"/>
      <c r="C75" s="23"/>
      <c r="D75" s="27" t="s">
        <v>64</v>
      </c>
      <c r="E75" s="25" t="s">
        <v>55</v>
      </c>
      <c r="F75" s="63">
        <v>180</v>
      </c>
      <c r="G75" s="52">
        <v>5.22</v>
      </c>
      <c r="H75" s="52">
        <v>4.5</v>
      </c>
      <c r="I75" s="52">
        <v>7.56</v>
      </c>
      <c r="J75" s="63">
        <v>91.8</v>
      </c>
      <c r="K75" s="78">
        <v>386</v>
      </c>
      <c r="L75" s="135">
        <v>25.98</v>
      </c>
    </row>
    <row r="76" spans="1:12" x14ac:dyDescent="0.3">
      <c r="A76" s="28"/>
      <c r="B76" s="29"/>
      <c r="C76" s="30"/>
      <c r="D76" s="31" t="s">
        <v>27</v>
      </c>
      <c r="E76" s="32"/>
      <c r="F76" s="100">
        <f>SUM(F71:F74)</f>
        <v>340</v>
      </c>
      <c r="G76" s="100">
        <f>SUM(G71:G74)</f>
        <v>16.52</v>
      </c>
      <c r="H76" s="100">
        <f>SUM(H71:H74)</f>
        <v>17.990000000000002</v>
      </c>
      <c r="I76" s="100">
        <f>SUM(I71:I74)</f>
        <v>53.230000000000004</v>
      </c>
      <c r="J76" s="100">
        <f>SUM(J71:J74)</f>
        <v>442.53</v>
      </c>
      <c r="K76" s="101"/>
      <c r="L76" s="102">
        <f>SUM(L71:L75)</f>
        <v>81.5</v>
      </c>
    </row>
    <row r="77" spans="1:12" x14ac:dyDescent="0.3">
      <c r="A77" s="34">
        <f>A71</f>
        <v>1</v>
      </c>
      <c r="B77" s="35">
        <f>B71</f>
        <v>5</v>
      </c>
      <c r="C77" s="36" t="s">
        <v>28</v>
      </c>
      <c r="D77" s="27" t="s">
        <v>29</v>
      </c>
      <c r="E77" s="25"/>
      <c r="F77" s="26"/>
      <c r="G77" s="26"/>
      <c r="H77" s="26"/>
      <c r="I77" s="26"/>
      <c r="J77" s="26"/>
      <c r="K77" s="69"/>
      <c r="L77" s="84"/>
    </row>
    <row r="78" spans="1:12" x14ac:dyDescent="0.3">
      <c r="A78" s="21"/>
      <c r="B78" s="22"/>
      <c r="C78" s="23"/>
      <c r="D78" s="27" t="s">
        <v>30</v>
      </c>
      <c r="E78" s="25"/>
      <c r="F78" s="26"/>
      <c r="G78" s="26"/>
      <c r="H78" s="26"/>
      <c r="I78" s="26"/>
      <c r="J78" s="26"/>
      <c r="K78" s="69"/>
      <c r="L78" s="84"/>
    </row>
    <row r="79" spans="1:12" x14ac:dyDescent="0.3">
      <c r="A79" s="21"/>
      <c r="B79" s="22"/>
      <c r="C79" s="23"/>
      <c r="D79" s="27" t="s">
        <v>31</v>
      </c>
      <c r="E79" s="25"/>
      <c r="F79" s="26"/>
      <c r="G79" s="26"/>
      <c r="H79" s="26"/>
      <c r="I79" s="26"/>
      <c r="J79" s="26"/>
      <c r="K79" s="69"/>
      <c r="L79" s="84"/>
    </row>
    <row r="80" spans="1:12" x14ac:dyDescent="0.3">
      <c r="A80" s="21"/>
      <c r="B80" s="22"/>
      <c r="C80" s="23"/>
      <c r="D80" s="27" t="s">
        <v>32</v>
      </c>
      <c r="E80" s="25"/>
      <c r="F80" s="26"/>
      <c r="G80" s="26"/>
      <c r="H80" s="26"/>
      <c r="I80" s="26"/>
      <c r="J80" s="26"/>
      <c r="K80" s="69"/>
      <c r="L80" s="84"/>
    </row>
    <row r="81" spans="1:12" x14ac:dyDescent="0.3">
      <c r="A81" s="21"/>
      <c r="B81" s="22"/>
      <c r="C81" s="23"/>
      <c r="D81" s="27" t="s">
        <v>33</v>
      </c>
      <c r="E81" s="25"/>
      <c r="F81" s="26"/>
      <c r="G81" s="26"/>
      <c r="H81" s="26"/>
      <c r="I81" s="26"/>
      <c r="J81" s="26"/>
      <c r="K81" s="69"/>
      <c r="L81" s="84"/>
    </row>
    <row r="82" spans="1:12" x14ac:dyDescent="0.3">
      <c r="A82" s="21"/>
      <c r="B82" s="22"/>
      <c r="C82" s="23"/>
      <c r="D82" s="27" t="s">
        <v>34</v>
      </c>
      <c r="E82" s="25"/>
      <c r="F82" s="26"/>
      <c r="G82" s="26"/>
      <c r="H82" s="26"/>
      <c r="I82" s="26"/>
      <c r="J82" s="26"/>
      <c r="K82" s="69"/>
      <c r="L82" s="84"/>
    </row>
    <row r="83" spans="1:12" x14ac:dyDescent="0.3">
      <c r="A83" s="21"/>
      <c r="B83" s="22"/>
      <c r="C83" s="23"/>
      <c r="D83" s="27" t="s">
        <v>35</v>
      </c>
      <c r="E83" s="25"/>
      <c r="F83" s="26"/>
      <c r="G83" s="26"/>
      <c r="H83" s="26"/>
      <c r="I83" s="26"/>
      <c r="J83" s="26"/>
      <c r="K83" s="69"/>
      <c r="L83" s="84"/>
    </row>
    <row r="84" spans="1:12" x14ac:dyDescent="0.3">
      <c r="A84" s="21"/>
      <c r="B84" s="22"/>
      <c r="C84" s="23"/>
      <c r="D84" s="24"/>
      <c r="E84" s="25"/>
      <c r="F84" s="26"/>
      <c r="G84" s="26"/>
      <c r="H84" s="26"/>
      <c r="I84" s="26"/>
      <c r="J84" s="26"/>
      <c r="K84" s="69"/>
      <c r="L84" s="84"/>
    </row>
    <row r="85" spans="1:12" x14ac:dyDescent="0.3">
      <c r="A85" s="21"/>
      <c r="B85" s="22"/>
      <c r="C85" s="23"/>
      <c r="D85" s="24"/>
      <c r="E85" s="25"/>
      <c r="F85" s="26"/>
      <c r="G85" s="26"/>
      <c r="H85" s="26"/>
      <c r="I85" s="26"/>
      <c r="J85" s="26"/>
      <c r="K85" s="69"/>
      <c r="L85" s="84"/>
    </row>
    <row r="86" spans="1:12" x14ac:dyDescent="0.3">
      <c r="A86" s="28"/>
      <c r="B86" s="29"/>
      <c r="C86" s="30"/>
      <c r="D86" s="31" t="s">
        <v>27</v>
      </c>
      <c r="E86" s="32"/>
      <c r="F86" s="33">
        <f>SUM(F77:F85)</f>
        <v>0</v>
      </c>
      <c r="G86" s="33">
        <f>SUM(G77:G85)</f>
        <v>0</v>
      </c>
      <c r="H86" s="33">
        <f>SUM(H77:H85)</f>
        <v>0</v>
      </c>
      <c r="I86" s="33">
        <f>SUM(I77:I85)</f>
        <v>0</v>
      </c>
      <c r="J86" s="33">
        <f>SUM(J77:J85)</f>
        <v>0</v>
      </c>
      <c r="K86" s="81"/>
      <c r="L86" s="85">
        <f>SUM(L77:L85)</f>
        <v>0</v>
      </c>
    </row>
    <row r="87" spans="1:12" ht="15.75" customHeight="1" thickBot="1" x14ac:dyDescent="0.35">
      <c r="A87" s="37">
        <f>A71</f>
        <v>1</v>
      </c>
      <c r="B87" s="38">
        <f>B71</f>
        <v>5</v>
      </c>
      <c r="C87" s="138" t="s">
        <v>36</v>
      </c>
      <c r="D87" s="138"/>
      <c r="E87" s="39"/>
      <c r="F87" s="97">
        <f>F76+F86</f>
        <v>340</v>
      </c>
      <c r="G87" s="97">
        <f>G76+G86</f>
        <v>16.52</v>
      </c>
      <c r="H87" s="97">
        <f>H76+H86</f>
        <v>17.990000000000002</v>
      </c>
      <c r="I87" s="97">
        <f>I76+I86</f>
        <v>53.230000000000004</v>
      </c>
      <c r="J87" s="97">
        <f>J76+J86</f>
        <v>442.53</v>
      </c>
      <c r="K87" s="125"/>
      <c r="L87" s="98">
        <f>L76+L86</f>
        <v>81.5</v>
      </c>
    </row>
    <row r="88" spans="1:12" x14ac:dyDescent="0.3">
      <c r="A88" s="15">
        <v>2</v>
      </c>
      <c r="B88" s="16">
        <v>1</v>
      </c>
      <c r="C88" s="17" t="s">
        <v>22</v>
      </c>
      <c r="D88" s="18" t="s">
        <v>23</v>
      </c>
      <c r="E88" s="105" t="s">
        <v>65</v>
      </c>
      <c r="F88" s="64">
        <v>210</v>
      </c>
      <c r="G88" s="67">
        <v>8.31</v>
      </c>
      <c r="H88" s="127">
        <v>13.12</v>
      </c>
      <c r="I88" s="68">
        <v>37.630000000000003</v>
      </c>
      <c r="J88" s="127">
        <v>303</v>
      </c>
      <c r="K88" s="88">
        <v>173</v>
      </c>
      <c r="L88" s="127">
        <v>35.840000000000003</v>
      </c>
    </row>
    <row r="89" spans="1:12" x14ac:dyDescent="0.3">
      <c r="A89" s="21"/>
      <c r="B89" s="22"/>
      <c r="C89" s="23"/>
      <c r="D89" s="106" t="s">
        <v>35</v>
      </c>
      <c r="E89" s="48" t="s">
        <v>71</v>
      </c>
      <c r="F89" s="63">
        <v>40</v>
      </c>
      <c r="G89" s="51">
        <v>2.2400000000000002</v>
      </c>
      <c r="H89" s="128">
        <v>0.44</v>
      </c>
      <c r="I89" s="53">
        <v>14.82</v>
      </c>
      <c r="J89" s="128">
        <v>91.96</v>
      </c>
      <c r="K89" s="78" t="s">
        <v>41</v>
      </c>
      <c r="L89" s="128">
        <v>19.78</v>
      </c>
    </row>
    <row r="90" spans="1:12" x14ac:dyDescent="0.3">
      <c r="A90" s="21"/>
      <c r="B90" s="22"/>
      <c r="C90" s="23"/>
      <c r="D90" s="27" t="s">
        <v>25</v>
      </c>
      <c r="E90" s="49" t="s">
        <v>40</v>
      </c>
      <c r="F90" s="63">
        <v>50</v>
      </c>
      <c r="G90" s="51">
        <v>6.27</v>
      </c>
      <c r="H90" s="128">
        <v>7.86</v>
      </c>
      <c r="I90" s="53">
        <v>14.83</v>
      </c>
      <c r="J90" s="128">
        <v>155</v>
      </c>
      <c r="K90" s="78">
        <v>3</v>
      </c>
      <c r="L90" s="128">
        <v>24.11</v>
      </c>
    </row>
    <row r="91" spans="1:12" x14ac:dyDescent="0.3">
      <c r="A91" s="21"/>
      <c r="B91" s="22"/>
      <c r="C91" s="23"/>
      <c r="D91" s="27" t="s">
        <v>24</v>
      </c>
      <c r="E91" s="48" t="s">
        <v>57</v>
      </c>
      <c r="F91" s="63">
        <v>200</v>
      </c>
      <c r="G91" s="51">
        <v>3.6</v>
      </c>
      <c r="H91" s="128">
        <v>2.67</v>
      </c>
      <c r="I91" s="53">
        <v>29.2</v>
      </c>
      <c r="J91" s="128">
        <v>155.19999999999999</v>
      </c>
      <c r="K91" s="78">
        <v>379</v>
      </c>
      <c r="L91" s="128">
        <v>1.77</v>
      </c>
    </row>
    <row r="92" spans="1:12" ht="15" thickBot="1" x14ac:dyDescent="0.35">
      <c r="A92" s="28"/>
      <c r="B92" s="29"/>
      <c r="C92" s="30"/>
      <c r="D92" s="121" t="s">
        <v>27</v>
      </c>
      <c r="E92" s="122"/>
      <c r="F92" s="113">
        <f>SUM(F88:F91)</f>
        <v>500</v>
      </c>
      <c r="G92" s="113">
        <f>SUM(G88:G91)</f>
        <v>20.420000000000002</v>
      </c>
      <c r="H92" s="113">
        <v>24.1</v>
      </c>
      <c r="I92" s="113">
        <f>SUM(I88:I91)</f>
        <v>96.48</v>
      </c>
      <c r="J92" s="113">
        <f>SUM(J88:J91)</f>
        <v>705.16000000000008</v>
      </c>
      <c r="K92" s="123"/>
      <c r="L92" s="124">
        <f>SUM(L88:L91)</f>
        <v>81.5</v>
      </c>
    </row>
    <row r="93" spans="1:12" x14ac:dyDescent="0.3">
      <c r="A93" s="34">
        <f>A88</f>
        <v>2</v>
      </c>
      <c r="B93" s="35">
        <f>B88</f>
        <v>1</v>
      </c>
      <c r="C93" s="36" t="s">
        <v>28</v>
      </c>
      <c r="D93" s="56" t="s">
        <v>29</v>
      </c>
      <c r="E93" s="57"/>
      <c r="F93" s="58"/>
      <c r="G93" s="58"/>
      <c r="H93" s="58"/>
      <c r="I93" s="58"/>
      <c r="J93" s="58"/>
      <c r="K93" s="119"/>
      <c r="L93" s="120"/>
    </row>
    <row r="94" spans="1:12" x14ac:dyDescent="0.3">
      <c r="A94" s="21"/>
      <c r="B94" s="22"/>
      <c r="C94" s="23"/>
      <c r="D94" s="27" t="s">
        <v>30</v>
      </c>
      <c r="E94" s="25"/>
      <c r="F94" s="26"/>
      <c r="G94" s="26"/>
      <c r="H94" s="26"/>
      <c r="I94" s="26"/>
      <c r="J94" s="26"/>
      <c r="K94" s="69"/>
      <c r="L94" s="84"/>
    </row>
    <row r="95" spans="1:12" x14ac:dyDescent="0.3">
      <c r="A95" s="21"/>
      <c r="B95" s="22"/>
      <c r="C95" s="23"/>
      <c r="D95" s="27" t="s">
        <v>31</v>
      </c>
      <c r="E95" s="25"/>
      <c r="F95" s="26"/>
      <c r="G95" s="26"/>
      <c r="H95" s="26"/>
      <c r="I95" s="26"/>
      <c r="J95" s="26"/>
      <c r="K95" s="69"/>
      <c r="L95" s="84"/>
    </row>
    <row r="96" spans="1:12" x14ac:dyDescent="0.3">
      <c r="A96" s="21"/>
      <c r="B96" s="22"/>
      <c r="C96" s="23"/>
      <c r="D96" s="27" t="s">
        <v>32</v>
      </c>
      <c r="E96" s="25"/>
      <c r="F96" s="26"/>
      <c r="G96" s="26"/>
      <c r="H96" s="26"/>
      <c r="I96" s="26"/>
      <c r="J96" s="26"/>
      <c r="K96" s="69"/>
      <c r="L96" s="84"/>
    </row>
    <row r="97" spans="1:12" x14ac:dyDescent="0.3">
      <c r="A97" s="21"/>
      <c r="B97" s="22"/>
      <c r="C97" s="23"/>
      <c r="D97" s="27" t="s">
        <v>33</v>
      </c>
      <c r="E97" s="25"/>
      <c r="F97" s="26"/>
      <c r="G97" s="26"/>
      <c r="H97" s="26"/>
      <c r="I97" s="26"/>
      <c r="J97" s="26"/>
      <c r="K97" s="69"/>
      <c r="L97" s="84"/>
    </row>
    <row r="98" spans="1:12" x14ac:dyDescent="0.3">
      <c r="A98" s="21"/>
      <c r="B98" s="22"/>
      <c r="C98" s="23"/>
      <c r="D98" s="27" t="s">
        <v>34</v>
      </c>
      <c r="E98" s="25"/>
      <c r="F98" s="26"/>
      <c r="G98" s="26"/>
      <c r="H98" s="26"/>
      <c r="I98" s="26"/>
      <c r="J98" s="26"/>
      <c r="K98" s="69"/>
      <c r="L98" s="84"/>
    </row>
    <row r="99" spans="1:12" x14ac:dyDescent="0.3">
      <c r="A99" s="21"/>
      <c r="B99" s="22"/>
      <c r="C99" s="23"/>
      <c r="D99" s="27" t="s">
        <v>35</v>
      </c>
      <c r="E99" s="25"/>
      <c r="F99" s="26"/>
      <c r="G99" s="26"/>
      <c r="H99" s="26"/>
      <c r="I99" s="26"/>
      <c r="J99" s="26"/>
      <c r="K99" s="69"/>
      <c r="L99" s="84"/>
    </row>
    <row r="100" spans="1:12" x14ac:dyDescent="0.3">
      <c r="A100" s="21"/>
      <c r="B100" s="22"/>
      <c r="C100" s="23"/>
      <c r="D100" s="24"/>
      <c r="E100" s="25"/>
      <c r="F100" s="26"/>
      <c r="G100" s="26"/>
      <c r="H100" s="26"/>
      <c r="I100" s="26"/>
      <c r="J100" s="26"/>
      <c r="K100" s="69"/>
      <c r="L100" s="84"/>
    </row>
    <row r="101" spans="1:12" x14ac:dyDescent="0.3">
      <c r="A101" s="21"/>
      <c r="B101" s="22"/>
      <c r="C101" s="23"/>
      <c r="D101" s="24"/>
      <c r="E101" s="25"/>
      <c r="F101" s="26"/>
      <c r="G101" s="26"/>
      <c r="H101" s="26"/>
      <c r="I101" s="26"/>
      <c r="J101" s="26"/>
      <c r="K101" s="69"/>
      <c r="L101" s="84"/>
    </row>
    <row r="102" spans="1:12" ht="15" thickBot="1" x14ac:dyDescent="0.35">
      <c r="A102" s="21"/>
      <c r="B102" s="22"/>
      <c r="C102" s="23"/>
      <c r="D102" s="71" t="s">
        <v>27</v>
      </c>
      <c r="E102" s="72"/>
      <c r="F102" s="70">
        <f>SUM(F93:F101)</f>
        <v>0</v>
      </c>
      <c r="G102" s="70">
        <f>SUM(G93:G101)</f>
        <v>0</v>
      </c>
      <c r="H102" s="70">
        <f>SUM(H93:H101)</f>
        <v>0</v>
      </c>
      <c r="I102" s="70">
        <f>SUM(I93:I101)</f>
        <v>0</v>
      </c>
      <c r="J102" s="70">
        <f>SUM(J93:J101)</f>
        <v>0</v>
      </c>
      <c r="K102" s="92"/>
      <c r="L102" s="94">
        <f>SUM(L93:L101)</f>
        <v>0</v>
      </c>
    </row>
    <row r="103" spans="1:12" ht="15" customHeight="1" thickBot="1" x14ac:dyDescent="0.35">
      <c r="A103" s="73">
        <f>A88</f>
        <v>2</v>
      </c>
      <c r="B103" s="74">
        <f>B88</f>
        <v>1</v>
      </c>
      <c r="C103" s="141" t="s">
        <v>36</v>
      </c>
      <c r="D103" s="141"/>
      <c r="E103" s="75"/>
      <c r="F103" s="116">
        <f>F92+F102</f>
        <v>500</v>
      </c>
      <c r="G103" s="116">
        <f>G92+G102</f>
        <v>20.420000000000002</v>
      </c>
      <c r="H103" s="116">
        <f>H92+H102</f>
        <v>24.1</v>
      </c>
      <c r="I103" s="116">
        <f>I92+I102</f>
        <v>96.48</v>
      </c>
      <c r="J103" s="116">
        <f>J92+J102</f>
        <v>705.16000000000008</v>
      </c>
      <c r="K103" s="117"/>
      <c r="L103" s="118">
        <f>L92+L102</f>
        <v>81.5</v>
      </c>
    </row>
    <row r="104" spans="1:12" ht="15" customHeight="1" x14ac:dyDescent="0.3">
      <c r="A104" s="41">
        <v>2</v>
      </c>
      <c r="B104" s="22">
        <v>2</v>
      </c>
      <c r="C104" s="56" t="s">
        <v>22</v>
      </c>
      <c r="D104" s="56" t="s">
        <v>32</v>
      </c>
      <c r="E104" s="62" t="s">
        <v>58</v>
      </c>
      <c r="F104" s="52">
        <v>150</v>
      </c>
      <c r="G104" s="52">
        <v>5.52</v>
      </c>
      <c r="H104" s="52">
        <v>4.5</v>
      </c>
      <c r="I104" s="52">
        <v>26.45</v>
      </c>
      <c r="J104" s="52">
        <v>168.45</v>
      </c>
      <c r="K104" s="79">
        <v>309</v>
      </c>
      <c r="L104" s="135">
        <v>8.43</v>
      </c>
    </row>
    <row r="105" spans="1:12" x14ac:dyDescent="0.3">
      <c r="A105" s="41"/>
      <c r="B105" s="22"/>
      <c r="C105" s="55"/>
      <c r="D105" s="107" t="s">
        <v>31</v>
      </c>
      <c r="E105" s="134" t="s">
        <v>69</v>
      </c>
      <c r="F105" s="52">
        <v>100</v>
      </c>
      <c r="G105" s="52">
        <v>13.26</v>
      </c>
      <c r="H105" s="52">
        <v>11.23</v>
      </c>
      <c r="I105" s="52">
        <v>3.52</v>
      </c>
      <c r="J105" s="52">
        <v>185</v>
      </c>
      <c r="K105" s="79">
        <v>255</v>
      </c>
      <c r="L105" s="135">
        <v>35.950000000000003</v>
      </c>
    </row>
    <row r="106" spans="1:12" x14ac:dyDescent="0.3">
      <c r="A106" s="41"/>
      <c r="B106" s="22"/>
      <c r="C106" s="23"/>
      <c r="D106" s="27" t="s">
        <v>29</v>
      </c>
      <c r="E106" s="52" t="s">
        <v>59</v>
      </c>
      <c r="F106" s="63">
        <v>60</v>
      </c>
      <c r="G106" s="52">
        <v>0.48</v>
      </c>
      <c r="H106" s="52">
        <v>0.06</v>
      </c>
      <c r="I106" s="52">
        <v>1.02</v>
      </c>
      <c r="J106" s="63">
        <v>6</v>
      </c>
      <c r="K106" s="78">
        <v>70</v>
      </c>
      <c r="L106" s="135">
        <v>9.5500000000000007</v>
      </c>
    </row>
    <row r="107" spans="1:12" x14ac:dyDescent="0.3">
      <c r="A107" s="41"/>
      <c r="B107" s="22"/>
      <c r="C107" s="23"/>
      <c r="D107" s="106" t="s">
        <v>34</v>
      </c>
      <c r="E107" s="52" t="s">
        <v>45</v>
      </c>
      <c r="F107" s="52">
        <v>30</v>
      </c>
      <c r="G107" s="52">
        <v>2.37</v>
      </c>
      <c r="H107" s="52">
        <v>0.3</v>
      </c>
      <c r="I107" s="52">
        <v>14.49</v>
      </c>
      <c r="J107" s="52">
        <v>70.14</v>
      </c>
      <c r="K107" s="80" t="s">
        <v>41</v>
      </c>
      <c r="L107" s="135">
        <v>1.59</v>
      </c>
    </row>
    <row r="108" spans="1:12" x14ac:dyDescent="0.3">
      <c r="A108" s="41"/>
      <c r="B108" s="22"/>
      <c r="C108" s="23"/>
      <c r="D108" s="27" t="s">
        <v>64</v>
      </c>
      <c r="E108" s="25" t="s">
        <v>55</v>
      </c>
      <c r="F108" s="63">
        <v>180</v>
      </c>
      <c r="G108" s="52">
        <v>5.22</v>
      </c>
      <c r="H108" s="52">
        <v>4.5</v>
      </c>
      <c r="I108" s="52">
        <v>7.56</v>
      </c>
      <c r="J108" s="63">
        <v>91.8</v>
      </c>
      <c r="K108" s="78">
        <v>386</v>
      </c>
      <c r="L108" s="135">
        <v>25.98</v>
      </c>
    </row>
    <row r="109" spans="1:12" x14ac:dyDescent="0.3">
      <c r="A109" s="42"/>
      <c r="B109" s="29"/>
      <c r="C109" s="30"/>
      <c r="D109" s="31" t="s">
        <v>27</v>
      </c>
      <c r="E109" s="32"/>
      <c r="F109" s="32">
        <v>500</v>
      </c>
      <c r="G109" s="32">
        <f>SUM(G104:G108)</f>
        <v>26.85</v>
      </c>
      <c r="H109" s="32">
        <f>SUM(H104:H108)</f>
        <v>20.59</v>
      </c>
      <c r="I109" s="32">
        <f>SUM(I104:I108)</f>
        <v>53.04</v>
      </c>
      <c r="J109" s="32">
        <f>SUM(J104:J108)</f>
        <v>521.39</v>
      </c>
      <c r="K109" s="103"/>
      <c r="L109" s="104">
        <f>SUM(L104:L108)</f>
        <v>81.500000000000014</v>
      </c>
    </row>
    <row r="110" spans="1:12" x14ac:dyDescent="0.3">
      <c r="A110" s="35">
        <f>A105</f>
        <v>0</v>
      </c>
      <c r="B110" s="35">
        <f>B105</f>
        <v>0</v>
      </c>
      <c r="C110" s="36" t="s">
        <v>28</v>
      </c>
      <c r="D110" s="27" t="s">
        <v>29</v>
      </c>
      <c r="E110" s="25"/>
      <c r="F110" s="26"/>
      <c r="G110" s="26"/>
      <c r="H110" s="26"/>
      <c r="I110" s="26"/>
      <c r="J110" s="26"/>
      <c r="K110" s="69"/>
      <c r="L110" s="84"/>
    </row>
    <row r="111" spans="1:12" x14ac:dyDescent="0.3">
      <c r="A111" s="41"/>
      <c r="B111" s="22"/>
      <c r="C111" s="23"/>
      <c r="D111" s="27" t="s">
        <v>30</v>
      </c>
      <c r="E111" s="25"/>
      <c r="F111" s="26"/>
      <c r="G111" s="26"/>
      <c r="H111" s="26"/>
      <c r="I111" s="26"/>
      <c r="J111" s="26"/>
      <c r="K111" s="69"/>
      <c r="L111" s="84"/>
    </row>
    <row r="112" spans="1:12" x14ac:dyDescent="0.3">
      <c r="A112" s="41"/>
      <c r="B112" s="22"/>
      <c r="C112" s="23"/>
      <c r="D112" s="27" t="s">
        <v>31</v>
      </c>
      <c r="E112" s="25"/>
      <c r="F112" s="26"/>
      <c r="G112" s="26"/>
      <c r="H112" s="26"/>
      <c r="I112" s="26"/>
      <c r="J112" s="26"/>
      <c r="K112" s="69"/>
      <c r="L112" s="84"/>
    </row>
    <row r="113" spans="1:12" x14ac:dyDescent="0.3">
      <c r="A113" s="41"/>
      <c r="B113" s="22"/>
      <c r="C113" s="23"/>
      <c r="D113" s="27" t="s">
        <v>32</v>
      </c>
      <c r="E113" s="25"/>
      <c r="F113" s="26"/>
      <c r="G113" s="26"/>
      <c r="H113" s="26"/>
      <c r="I113" s="26"/>
      <c r="J113" s="26"/>
      <c r="K113" s="69"/>
      <c r="L113" s="84"/>
    </row>
    <row r="114" spans="1:12" x14ac:dyDescent="0.3">
      <c r="A114" s="41"/>
      <c r="B114" s="22"/>
      <c r="C114" s="23"/>
      <c r="D114" s="27" t="s">
        <v>33</v>
      </c>
      <c r="E114" s="25"/>
      <c r="F114" s="26"/>
      <c r="G114" s="26"/>
      <c r="H114" s="26"/>
      <c r="I114" s="26"/>
      <c r="J114" s="26"/>
      <c r="K114" s="69"/>
      <c r="L114" s="84"/>
    </row>
    <row r="115" spans="1:12" x14ac:dyDescent="0.3">
      <c r="A115" s="41"/>
      <c r="B115" s="22"/>
      <c r="C115" s="23"/>
      <c r="D115" s="27" t="s">
        <v>34</v>
      </c>
      <c r="E115" s="25"/>
      <c r="F115" s="26"/>
      <c r="G115" s="26"/>
      <c r="H115" s="26"/>
      <c r="I115" s="26"/>
      <c r="J115" s="26"/>
      <c r="K115" s="69"/>
      <c r="L115" s="84"/>
    </row>
    <row r="116" spans="1:12" x14ac:dyDescent="0.3">
      <c r="A116" s="41"/>
      <c r="B116" s="22"/>
      <c r="C116" s="23"/>
      <c r="D116" s="27" t="s">
        <v>35</v>
      </c>
      <c r="E116" s="25"/>
      <c r="F116" s="26"/>
      <c r="G116" s="26"/>
      <c r="H116" s="26"/>
      <c r="I116" s="26"/>
      <c r="J116" s="26"/>
      <c r="K116" s="69"/>
      <c r="L116" s="84"/>
    </row>
    <row r="117" spans="1:12" x14ac:dyDescent="0.3">
      <c r="A117" s="41"/>
      <c r="B117" s="22"/>
      <c r="C117" s="23"/>
      <c r="D117" s="24"/>
      <c r="E117" s="25"/>
      <c r="F117" s="26"/>
      <c r="G117" s="26"/>
      <c r="H117" s="26"/>
      <c r="I117" s="26"/>
      <c r="J117" s="26"/>
      <c r="K117" s="69"/>
      <c r="L117" s="84"/>
    </row>
    <row r="118" spans="1:12" x14ac:dyDescent="0.3">
      <c r="A118" s="41"/>
      <c r="B118" s="22"/>
      <c r="C118" s="23"/>
      <c r="D118" s="24"/>
      <c r="E118" s="25"/>
      <c r="F118" s="26"/>
      <c r="G118" s="26"/>
      <c r="H118" s="26"/>
      <c r="I118" s="26"/>
      <c r="J118" s="26"/>
      <c r="K118" s="69"/>
      <c r="L118" s="84"/>
    </row>
    <row r="119" spans="1:12" x14ac:dyDescent="0.3">
      <c r="A119" s="42"/>
      <c r="B119" s="29"/>
      <c r="C119" s="30"/>
      <c r="D119" s="31" t="s">
        <v>27</v>
      </c>
      <c r="E119" s="32"/>
      <c r="F119" s="33">
        <f>SUM(F110:F118)</f>
        <v>0</v>
      </c>
      <c r="G119" s="33">
        <f>SUM(G110:G118)</f>
        <v>0</v>
      </c>
      <c r="H119" s="33">
        <f>SUM(H110:H118)</f>
        <v>0</v>
      </c>
      <c r="I119" s="33">
        <f>SUM(I110:I118)</f>
        <v>0</v>
      </c>
      <c r="J119" s="33">
        <f>SUM(J110:J118)</f>
        <v>0</v>
      </c>
      <c r="K119" s="81"/>
      <c r="L119" s="85">
        <f>SUM(L110:L118)</f>
        <v>0</v>
      </c>
    </row>
    <row r="120" spans="1:12" ht="15" customHeight="1" thickBot="1" x14ac:dyDescent="0.35">
      <c r="A120" s="43">
        <f>A105</f>
        <v>0</v>
      </c>
      <c r="B120" s="43">
        <f>B105</f>
        <v>0</v>
      </c>
      <c r="C120" s="138" t="s">
        <v>36</v>
      </c>
      <c r="D120" s="138"/>
      <c r="E120" s="39"/>
      <c r="F120" s="40">
        <f>F109+F119</f>
        <v>500</v>
      </c>
      <c r="G120" s="40">
        <f>G109+G119</f>
        <v>26.85</v>
      </c>
      <c r="H120" s="40">
        <f>H109+H119</f>
        <v>20.59</v>
      </c>
      <c r="I120" s="40">
        <f>I109+I119</f>
        <v>53.04</v>
      </c>
      <c r="J120" s="40">
        <f>J109+J119</f>
        <v>521.39</v>
      </c>
      <c r="K120" s="82"/>
      <c r="L120" s="86">
        <f>L109+L119</f>
        <v>81.500000000000014</v>
      </c>
    </row>
    <row r="121" spans="1:12" x14ac:dyDescent="0.3">
      <c r="A121" s="15">
        <v>2</v>
      </c>
      <c r="B121" s="16">
        <v>3</v>
      </c>
      <c r="C121" s="17" t="s">
        <v>22</v>
      </c>
      <c r="D121" s="109" t="s">
        <v>31</v>
      </c>
      <c r="E121" s="108" t="s">
        <v>67</v>
      </c>
      <c r="F121" s="134">
        <v>100</v>
      </c>
      <c r="G121" s="134">
        <v>13.28</v>
      </c>
      <c r="H121" s="134">
        <v>10.84</v>
      </c>
      <c r="I121" s="134">
        <v>2.9</v>
      </c>
      <c r="J121" s="134">
        <v>162</v>
      </c>
      <c r="K121" s="110" t="s">
        <v>66</v>
      </c>
      <c r="L121" s="135">
        <v>47.48</v>
      </c>
    </row>
    <row r="122" spans="1:12" x14ac:dyDescent="0.3">
      <c r="A122" s="21"/>
      <c r="B122" s="22"/>
      <c r="C122" s="55"/>
      <c r="D122" s="56" t="s">
        <v>32</v>
      </c>
      <c r="E122" s="52" t="s">
        <v>60</v>
      </c>
      <c r="F122" s="134">
        <v>150</v>
      </c>
      <c r="G122" s="134">
        <v>4.18</v>
      </c>
      <c r="H122" s="134">
        <v>5</v>
      </c>
      <c r="I122" s="134">
        <v>23.94</v>
      </c>
      <c r="J122" s="134">
        <v>157.5</v>
      </c>
      <c r="K122" s="79">
        <v>303</v>
      </c>
      <c r="L122" s="135">
        <v>15.78</v>
      </c>
    </row>
    <row r="123" spans="1:12" x14ac:dyDescent="0.3">
      <c r="A123" s="21"/>
      <c r="B123" s="22"/>
      <c r="C123" s="23"/>
      <c r="D123" s="27" t="s">
        <v>29</v>
      </c>
      <c r="E123" s="52" t="s">
        <v>52</v>
      </c>
      <c r="F123" s="134">
        <v>60</v>
      </c>
      <c r="G123" s="134">
        <v>0.79</v>
      </c>
      <c r="H123" s="134">
        <v>1.96</v>
      </c>
      <c r="I123" s="134">
        <v>3.88</v>
      </c>
      <c r="J123" s="134">
        <v>36.24</v>
      </c>
      <c r="K123" s="79">
        <v>45</v>
      </c>
      <c r="L123" s="135">
        <v>3.73</v>
      </c>
    </row>
    <row r="124" spans="1:12" ht="15.75" customHeight="1" x14ac:dyDescent="0.3">
      <c r="A124" s="21"/>
      <c r="B124" s="22"/>
      <c r="C124" s="23"/>
      <c r="D124" s="106" t="s">
        <v>34</v>
      </c>
      <c r="E124" s="52" t="s">
        <v>45</v>
      </c>
      <c r="F124" s="134">
        <v>30</v>
      </c>
      <c r="G124" s="134">
        <v>2.37</v>
      </c>
      <c r="H124" s="134">
        <v>0.3</v>
      </c>
      <c r="I124" s="134">
        <v>14.49</v>
      </c>
      <c r="J124" s="134">
        <v>70.14</v>
      </c>
      <c r="K124" s="80" t="s">
        <v>41</v>
      </c>
      <c r="L124" s="135">
        <v>1.59</v>
      </c>
    </row>
    <row r="125" spans="1:12" x14ac:dyDescent="0.3">
      <c r="A125" s="21"/>
      <c r="B125" s="22"/>
      <c r="C125" s="23"/>
      <c r="D125" s="27" t="s">
        <v>33</v>
      </c>
      <c r="E125" s="25" t="s">
        <v>51</v>
      </c>
      <c r="F125" s="134">
        <v>200</v>
      </c>
      <c r="G125" s="134">
        <v>1</v>
      </c>
      <c r="H125" s="134">
        <v>0</v>
      </c>
      <c r="I125" s="134">
        <v>20.2</v>
      </c>
      <c r="J125" s="134">
        <v>84.8</v>
      </c>
      <c r="K125" s="78">
        <v>389</v>
      </c>
      <c r="L125" s="135">
        <v>12.92</v>
      </c>
    </row>
    <row r="126" spans="1:12" x14ac:dyDescent="0.3">
      <c r="A126" s="28"/>
      <c r="B126" s="29"/>
      <c r="C126" s="30"/>
      <c r="D126" s="31" t="s">
        <v>27</v>
      </c>
      <c r="E126" s="32"/>
      <c r="F126" s="100">
        <f>SUM(F121:F125)</f>
        <v>540</v>
      </c>
      <c r="G126" s="32">
        <f t="shared" ref="G126:I126" si="0">SUM(G121:G125)</f>
        <v>21.62</v>
      </c>
      <c r="H126" s="32">
        <f t="shared" si="0"/>
        <v>18.100000000000001</v>
      </c>
      <c r="I126" s="32">
        <f t="shared" si="0"/>
        <v>65.41</v>
      </c>
      <c r="J126" s="100">
        <f>SUM(J121:J125)</f>
        <v>510.68</v>
      </c>
      <c r="K126" s="101"/>
      <c r="L126" s="102">
        <f>SUM(L121:L125)</f>
        <v>81.5</v>
      </c>
    </row>
    <row r="127" spans="1:12" x14ac:dyDescent="0.3">
      <c r="A127" s="34">
        <f>A121</f>
        <v>2</v>
      </c>
      <c r="B127" s="35">
        <f>B121</f>
        <v>3</v>
      </c>
      <c r="C127" s="36" t="s">
        <v>28</v>
      </c>
      <c r="D127" s="27" t="s">
        <v>29</v>
      </c>
      <c r="E127" s="25"/>
      <c r="F127" s="26"/>
      <c r="G127" s="26"/>
      <c r="H127" s="26"/>
      <c r="I127" s="26"/>
      <c r="J127" s="26"/>
      <c r="K127" s="69"/>
      <c r="L127" s="84"/>
    </row>
    <row r="128" spans="1:12" x14ac:dyDescent="0.3">
      <c r="A128" s="21"/>
      <c r="B128" s="22"/>
      <c r="C128" s="23"/>
      <c r="D128" s="27" t="s">
        <v>30</v>
      </c>
      <c r="E128" s="25"/>
      <c r="F128" s="26"/>
      <c r="G128" s="26"/>
      <c r="H128" s="26"/>
      <c r="I128" s="26"/>
      <c r="J128" s="26"/>
      <c r="K128" s="69"/>
      <c r="L128" s="84"/>
    </row>
    <row r="129" spans="1:1024" x14ac:dyDescent="0.3">
      <c r="A129" s="21"/>
      <c r="B129" s="22"/>
      <c r="C129" s="23"/>
      <c r="D129" s="27" t="s">
        <v>31</v>
      </c>
      <c r="E129" s="25"/>
      <c r="F129" s="26"/>
      <c r="G129" s="26"/>
      <c r="H129" s="26"/>
      <c r="I129" s="26"/>
      <c r="J129" s="26"/>
      <c r="K129" s="69"/>
      <c r="L129" s="84"/>
    </row>
    <row r="130" spans="1:1024" x14ac:dyDescent="0.3">
      <c r="A130" s="21"/>
      <c r="B130" s="22"/>
      <c r="C130" s="23"/>
      <c r="D130" s="27" t="s">
        <v>32</v>
      </c>
      <c r="E130" s="25"/>
      <c r="F130" s="26"/>
      <c r="G130" s="26"/>
      <c r="H130" s="26"/>
      <c r="I130" s="26"/>
      <c r="J130" s="26"/>
      <c r="K130" s="69"/>
      <c r="L130" s="84"/>
    </row>
    <row r="131" spans="1:1024" x14ac:dyDescent="0.3">
      <c r="A131" s="21"/>
      <c r="B131" s="22"/>
      <c r="C131" s="23"/>
      <c r="D131" s="27" t="s">
        <v>33</v>
      </c>
      <c r="E131" s="25"/>
      <c r="F131" s="26"/>
      <c r="G131" s="26"/>
      <c r="H131" s="26"/>
      <c r="I131" s="26"/>
      <c r="J131" s="26"/>
      <c r="K131" s="69"/>
      <c r="L131" s="84"/>
    </row>
    <row r="132" spans="1:1024" x14ac:dyDescent="0.3">
      <c r="A132" s="21"/>
      <c r="B132" s="22"/>
      <c r="C132" s="23"/>
      <c r="D132" s="27" t="s">
        <v>34</v>
      </c>
      <c r="E132" s="25"/>
      <c r="F132" s="26"/>
      <c r="G132" s="26"/>
      <c r="H132" s="26"/>
      <c r="I132" s="26"/>
      <c r="J132" s="26"/>
      <c r="K132" s="69"/>
      <c r="L132" s="84"/>
    </row>
    <row r="133" spans="1:1024" x14ac:dyDescent="0.3">
      <c r="A133" s="21"/>
      <c r="B133" s="22"/>
      <c r="C133" s="23"/>
      <c r="D133" s="27" t="s">
        <v>35</v>
      </c>
      <c r="E133" s="25"/>
      <c r="F133" s="26"/>
      <c r="G133" s="26"/>
      <c r="H133" s="26"/>
      <c r="I133" s="26"/>
      <c r="J133" s="26"/>
      <c r="K133" s="69"/>
      <c r="L133" s="84"/>
    </row>
    <row r="134" spans="1:1024" x14ac:dyDescent="0.3">
      <c r="A134" s="21"/>
      <c r="B134" s="22"/>
      <c r="C134" s="23"/>
      <c r="D134" s="24"/>
      <c r="E134" s="25"/>
      <c r="F134" s="26"/>
      <c r="G134" s="26"/>
      <c r="H134" s="26"/>
      <c r="I134" s="26"/>
      <c r="J134" s="26"/>
      <c r="K134" s="69"/>
      <c r="L134" s="84"/>
    </row>
    <row r="135" spans="1:1024" x14ac:dyDescent="0.3">
      <c r="A135" s="21"/>
      <c r="B135" s="22"/>
      <c r="C135" s="23"/>
      <c r="D135" s="24"/>
      <c r="E135" s="25"/>
      <c r="F135" s="26"/>
      <c r="G135" s="26"/>
      <c r="H135" s="26"/>
      <c r="I135" s="26"/>
      <c r="J135" s="26"/>
      <c r="K135" s="69"/>
      <c r="L135" s="84"/>
    </row>
    <row r="136" spans="1:1024" x14ac:dyDescent="0.3">
      <c r="A136" s="28"/>
      <c r="B136" s="29"/>
      <c r="C136" s="30"/>
      <c r="D136" s="31" t="s">
        <v>27</v>
      </c>
      <c r="E136" s="32"/>
      <c r="F136" s="33">
        <f>SUM(F127:F135)</f>
        <v>0</v>
      </c>
      <c r="G136" s="33">
        <f>SUM(G127:G135)</f>
        <v>0</v>
      </c>
      <c r="H136" s="33">
        <f>SUM(H127:H135)</f>
        <v>0</v>
      </c>
      <c r="I136" s="33">
        <f>SUM(I127:I135)</f>
        <v>0</v>
      </c>
      <c r="J136" s="33">
        <f>SUM(J127:J135)</f>
        <v>0</v>
      </c>
      <c r="K136" s="81"/>
      <c r="L136" s="85">
        <f>SUM(L127:L135)</f>
        <v>0</v>
      </c>
    </row>
    <row r="137" spans="1:1024" s="99" customFormat="1" ht="15" customHeight="1" thickBot="1" x14ac:dyDescent="0.35">
      <c r="A137" s="95">
        <f>A121</f>
        <v>2</v>
      </c>
      <c r="B137" s="96">
        <f>B121</f>
        <v>3</v>
      </c>
      <c r="C137" s="139" t="s">
        <v>36</v>
      </c>
      <c r="D137" s="139"/>
      <c r="E137" s="97"/>
      <c r="F137" s="97">
        <f>F126+F136</f>
        <v>540</v>
      </c>
      <c r="G137" s="97">
        <f>G126+G136</f>
        <v>21.62</v>
      </c>
      <c r="H137" s="97">
        <f>H126+H136</f>
        <v>18.100000000000001</v>
      </c>
      <c r="I137" s="97">
        <f>I126+I136</f>
        <v>65.41</v>
      </c>
      <c r="J137" s="97">
        <f>J126+J136</f>
        <v>510.68</v>
      </c>
      <c r="K137" s="112"/>
      <c r="L137" s="98">
        <f>L126+L136</f>
        <v>81.5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  <c r="KJ137" s="3"/>
      <c r="KK137" s="3"/>
      <c r="KL137" s="3"/>
      <c r="KM137" s="3"/>
      <c r="KN137" s="3"/>
      <c r="KO137" s="3"/>
      <c r="KP137" s="3"/>
      <c r="KQ137" s="3"/>
      <c r="KR137" s="3"/>
      <c r="KS137" s="3"/>
      <c r="KT137" s="3"/>
      <c r="KU137" s="3"/>
      <c r="KV137" s="3"/>
      <c r="KW137" s="3"/>
      <c r="KX137" s="3"/>
      <c r="KY137" s="3"/>
      <c r="KZ137" s="3"/>
      <c r="LA137" s="3"/>
      <c r="LB137" s="3"/>
      <c r="LC137" s="3"/>
      <c r="LD137" s="3"/>
      <c r="LE137" s="3"/>
      <c r="LF137" s="3"/>
      <c r="LG137" s="3"/>
      <c r="LH137" s="3"/>
      <c r="LI137" s="3"/>
      <c r="LJ137" s="3"/>
      <c r="LK137" s="3"/>
      <c r="LL137" s="3"/>
      <c r="LM137" s="3"/>
      <c r="LN137" s="3"/>
      <c r="LO137" s="3"/>
      <c r="LP137" s="3"/>
      <c r="LQ137" s="3"/>
      <c r="LR137" s="3"/>
      <c r="LS137" s="3"/>
      <c r="LT137" s="3"/>
      <c r="LU137" s="3"/>
      <c r="LV137" s="3"/>
      <c r="LW137" s="3"/>
      <c r="LX137" s="3"/>
      <c r="LY137" s="3"/>
      <c r="LZ137" s="3"/>
      <c r="MA137" s="3"/>
      <c r="MB137" s="3"/>
      <c r="MC137" s="3"/>
      <c r="MD137" s="3"/>
      <c r="ME137" s="3"/>
      <c r="MF137" s="3"/>
      <c r="MG137" s="3"/>
      <c r="MH137" s="3"/>
      <c r="MI137" s="3"/>
      <c r="MJ137" s="3"/>
      <c r="MK137" s="3"/>
      <c r="ML137" s="3"/>
      <c r="MM137" s="3"/>
      <c r="MN137" s="3"/>
      <c r="MO137" s="3"/>
      <c r="MP137" s="3"/>
      <c r="MQ137" s="3"/>
      <c r="MR137" s="3"/>
      <c r="MS137" s="3"/>
      <c r="MT137" s="3"/>
      <c r="MU137" s="3"/>
      <c r="MV137" s="3"/>
      <c r="MW137" s="3"/>
      <c r="MX137" s="3"/>
      <c r="MY137" s="3"/>
      <c r="MZ137" s="3"/>
      <c r="NA137" s="3"/>
      <c r="NB137" s="3"/>
      <c r="NC137" s="3"/>
      <c r="ND137" s="3"/>
      <c r="NE137" s="3"/>
      <c r="NF137" s="3"/>
      <c r="NG137" s="3"/>
      <c r="NH137" s="3"/>
      <c r="NI137" s="3"/>
      <c r="NJ137" s="3"/>
      <c r="NK137" s="3"/>
      <c r="NL137" s="3"/>
      <c r="NM137" s="3"/>
      <c r="NN137" s="3"/>
      <c r="NO137" s="3"/>
      <c r="NP137" s="3"/>
      <c r="NQ137" s="3"/>
      <c r="NR137" s="3"/>
      <c r="NS137" s="3"/>
      <c r="NT137" s="3"/>
      <c r="NU137" s="3"/>
      <c r="NV137" s="3"/>
      <c r="NW137" s="3"/>
      <c r="NX137" s="3"/>
      <c r="NY137" s="3"/>
      <c r="NZ137" s="3"/>
      <c r="OA137" s="3"/>
      <c r="OB137" s="3"/>
      <c r="OC137" s="3"/>
      <c r="OD137" s="3"/>
      <c r="OE137" s="3"/>
      <c r="OF137" s="3"/>
      <c r="OG137" s="3"/>
      <c r="OH137" s="3"/>
      <c r="OI137" s="3"/>
      <c r="OJ137" s="3"/>
      <c r="OK137" s="3"/>
      <c r="OL137" s="3"/>
      <c r="OM137" s="3"/>
      <c r="ON137" s="3"/>
      <c r="OO137" s="3"/>
      <c r="OP137" s="3"/>
      <c r="OQ137" s="3"/>
      <c r="OR137" s="3"/>
      <c r="OS137" s="3"/>
      <c r="OT137" s="3"/>
      <c r="OU137" s="3"/>
      <c r="OV137" s="3"/>
      <c r="OW137" s="3"/>
      <c r="OX137" s="3"/>
      <c r="OY137" s="3"/>
      <c r="OZ137" s="3"/>
      <c r="PA137" s="3"/>
      <c r="PB137" s="3"/>
      <c r="PC137" s="3"/>
      <c r="PD137" s="3"/>
      <c r="PE137" s="3"/>
      <c r="PF137" s="3"/>
      <c r="PG137" s="3"/>
      <c r="PH137" s="3"/>
      <c r="PI137" s="3"/>
      <c r="PJ137" s="3"/>
      <c r="PK137" s="3"/>
      <c r="PL137" s="3"/>
      <c r="PM137" s="3"/>
      <c r="PN137" s="3"/>
      <c r="PO137" s="3"/>
      <c r="PP137" s="3"/>
      <c r="PQ137" s="3"/>
      <c r="PR137" s="3"/>
      <c r="PS137" s="3"/>
      <c r="PT137" s="3"/>
      <c r="PU137" s="3"/>
      <c r="PV137" s="3"/>
      <c r="PW137" s="3"/>
      <c r="PX137" s="3"/>
      <c r="PY137" s="3"/>
      <c r="PZ137" s="3"/>
      <c r="QA137" s="3"/>
      <c r="QB137" s="3"/>
      <c r="QC137" s="3"/>
      <c r="QD137" s="3"/>
      <c r="QE137" s="3"/>
      <c r="QF137" s="3"/>
      <c r="QG137" s="3"/>
      <c r="QH137" s="3"/>
      <c r="QI137" s="3"/>
      <c r="QJ137" s="3"/>
      <c r="QK137" s="3"/>
      <c r="QL137" s="3"/>
      <c r="QM137" s="3"/>
      <c r="QN137" s="3"/>
      <c r="QO137" s="3"/>
      <c r="QP137" s="3"/>
      <c r="QQ137" s="3"/>
      <c r="QR137" s="3"/>
      <c r="QS137" s="3"/>
      <c r="QT137" s="3"/>
      <c r="QU137" s="3"/>
      <c r="QV137" s="3"/>
      <c r="QW137" s="3"/>
      <c r="QX137" s="3"/>
      <c r="QY137" s="3"/>
      <c r="QZ137" s="3"/>
      <c r="RA137" s="3"/>
      <c r="RB137" s="3"/>
      <c r="RC137" s="3"/>
      <c r="RD137" s="3"/>
      <c r="RE137" s="3"/>
      <c r="RF137" s="3"/>
      <c r="RG137" s="3"/>
      <c r="RH137" s="3"/>
      <c r="RI137" s="3"/>
      <c r="RJ137" s="3"/>
      <c r="RK137" s="3"/>
      <c r="RL137" s="3"/>
      <c r="RM137" s="3"/>
      <c r="RN137" s="3"/>
      <c r="RO137" s="3"/>
      <c r="RP137" s="3"/>
      <c r="RQ137" s="3"/>
      <c r="RR137" s="3"/>
      <c r="RS137" s="3"/>
      <c r="RT137" s="3"/>
      <c r="RU137" s="3"/>
      <c r="RV137" s="3"/>
      <c r="RW137" s="3"/>
      <c r="RX137" s="3"/>
      <c r="RY137" s="3"/>
      <c r="RZ137" s="3"/>
      <c r="SA137" s="3"/>
      <c r="SB137" s="3"/>
      <c r="SC137" s="3"/>
      <c r="SD137" s="3"/>
      <c r="SE137" s="3"/>
      <c r="SF137" s="3"/>
      <c r="SG137" s="3"/>
      <c r="SH137" s="3"/>
      <c r="SI137" s="3"/>
      <c r="SJ137" s="3"/>
      <c r="SK137" s="3"/>
      <c r="SL137" s="3"/>
      <c r="SM137" s="3"/>
      <c r="SN137" s="3"/>
      <c r="SO137" s="3"/>
      <c r="SP137" s="3"/>
      <c r="SQ137" s="3"/>
      <c r="SR137" s="3"/>
      <c r="SS137" s="3"/>
      <c r="ST137" s="3"/>
      <c r="SU137" s="3"/>
      <c r="SV137" s="3"/>
      <c r="SW137" s="3"/>
      <c r="SX137" s="3"/>
      <c r="SY137" s="3"/>
      <c r="SZ137" s="3"/>
      <c r="TA137" s="3"/>
      <c r="TB137" s="3"/>
      <c r="TC137" s="3"/>
      <c r="TD137" s="3"/>
      <c r="TE137" s="3"/>
      <c r="TF137" s="3"/>
      <c r="TG137" s="3"/>
      <c r="TH137" s="3"/>
      <c r="TI137" s="3"/>
      <c r="TJ137" s="3"/>
      <c r="TK137" s="3"/>
      <c r="TL137" s="3"/>
      <c r="TM137" s="3"/>
      <c r="TN137" s="3"/>
      <c r="TO137" s="3"/>
      <c r="TP137" s="3"/>
      <c r="TQ137" s="3"/>
      <c r="TR137" s="3"/>
      <c r="TS137" s="3"/>
      <c r="TT137" s="3"/>
      <c r="TU137" s="3"/>
      <c r="TV137" s="3"/>
      <c r="TW137" s="3"/>
      <c r="TX137" s="3"/>
      <c r="TY137" s="3"/>
      <c r="TZ137" s="3"/>
      <c r="UA137" s="3"/>
      <c r="UB137" s="3"/>
      <c r="UC137" s="3"/>
      <c r="UD137" s="3"/>
      <c r="UE137" s="3"/>
      <c r="UF137" s="3"/>
      <c r="UG137" s="3"/>
      <c r="UH137" s="3"/>
      <c r="UI137" s="3"/>
      <c r="UJ137" s="3"/>
      <c r="UK137" s="3"/>
      <c r="UL137" s="3"/>
      <c r="UM137" s="3"/>
      <c r="UN137" s="3"/>
      <c r="UO137" s="3"/>
      <c r="UP137" s="3"/>
      <c r="UQ137" s="3"/>
      <c r="UR137" s="3"/>
      <c r="US137" s="3"/>
      <c r="UT137" s="3"/>
      <c r="UU137" s="3"/>
      <c r="UV137" s="3"/>
      <c r="UW137" s="3"/>
      <c r="UX137" s="3"/>
      <c r="UY137" s="3"/>
      <c r="UZ137" s="3"/>
      <c r="VA137" s="3"/>
      <c r="VB137" s="3"/>
      <c r="VC137" s="3"/>
      <c r="VD137" s="3"/>
      <c r="VE137" s="3"/>
      <c r="VF137" s="3"/>
      <c r="VG137" s="3"/>
      <c r="VH137" s="3"/>
      <c r="VI137" s="3"/>
      <c r="VJ137" s="3"/>
      <c r="VK137" s="3"/>
      <c r="VL137" s="3"/>
      <c r="VM137" s="3"/>
      <c r="VN137" s="3"/>
      <c r="VO137" s="3"/>
      <c r="VP137" s="3"/>
      <c r="VQ137" s="3"/>
      <c r="VR137" s="3"/>
      <c r="VS137" s="3"/>
      <c r="VT137" s="3"/>
      <c r="VU137" s="3"/>
      <c r="VV137" s="3"/>
      <c r="VW137" s="3"/>
      <c r="VX137" s="3"/>
      <c r="VY137" s="3"/>
      <c r="VZ137" s="3"/>
      <c r="WA137" s="3"/>
      <c r="WB137" s="3"/>
      <c r="WC137" s="3"/>
      <c r="WD137" s="3"/>
      <c r="WE137" s="3"/>
      <c r="WF137" s="3"/>
      <c r="WG137" s="3"/>
      <c r="WH137" s="3"/>
      <c r="WI137" s="3"/>
      <c r="WJ137" s="3"/>
      <c r="WK137" s="3"/>
      <c r="WL137" s="3"/>
      <c r="WM137" s="3"/>
      <c r="WN137" s="3"/>
      <c r="WO137" s="3"/>
      <c r="WP137" s="3"/>
      <c r="WQ137" s="3"/>
      <c r="WR137" s="3"/>
      <c r="WS137" s="3"/>
      <c r="WT137" s="3"/>
      <c r="WU137" s="3"/>
      <c r="WV137" s="3"/>
      <c r="WW137" s="3"/>
      <c r="WX137" s="3"/>
      <c r="WY137" s="3"/>
      <c r="WZ137" s="3"/>
      <c r="XA137" s="3"/>
      <c r="XB137" s="3"/>
      <c r="XC137" s="3"/>
      <c r="XD137" s="3"/>
      <c r="XE137" s="3"/>
      <c r="XF137" s="3"/>
      <c r="XG137" s="3"/>
      <c r="XH137" s="3"/>
      <c r="XI137" s="3"/>
      <c r="XJ137" s="3"/>
      <c r="XK137" s="3"/>
      <c r="XL137" s="3"/>
      <c r="XM137" s="3"/>
      <c r="XN137" s="3"/>
      <c r="XO137" s="3"/>
      <c r="XP137" s="3"/>
      <c r="XQ137" s="3"/>
      <c r="XR137" s="3"/>
      <c r="XS137" s="3"/>
      <c r="XT137" s="3"/>
      <c r="XU137" s="3"/>
      <c r="XV137" s="3"/>
      <c r="XW137" s="3"/>
      <c r="XX137" s="3"/>
      <c r="XY137" s="3"/>
      <c r="XZ137" s="3"/>
      <c r="YA137" s="3"/>
      <c r="YB137" s="3"/>
      <c r="YC137" s="3"/>
      <c r="YD137" s="3"/>
      <c r="YE137" s="3"/>
      <c r="YF137" s="3"/>
      <c r="YG137" s="3"/>
      <c r="YH137" s="3"/>
      <c r="YI137" s="3"/>
      <c r="YJ137" s="3"/>
      <c r="YK137" s="3"/>
      <c r="YL137" s="3"/>
      <c r="YM137" s="3"/>
      <c r="YN137" s="3"/>
      <c r="YO137" s="3"/>
      <c r="YP137" s="3"/>
      <c r="YQ137" s="3"/>
      <c r="YR137" s="3"/>
      <c r="YS137" s="3"/>
      <c r="YT137" s="3"/>
      <c r="YU137" s="3"/>
      <c r="YV137" s="3"/>
      <c r="YW137" s="3"/>
      <c r="YX137" s="3"/>
      <c r="YY137" s="3"/>
      <c r="YZ137" s="3"/>
      <c r="ZA137" s="3"/>
      <c r="ZB137" s="3"/>
      <c r="ZC137" s="3"/>
      <c r="ZD137" s="3"/>
      <c r="ZE137" s="3"/>
      <c r="ZF137" s="3"/>
      <c r="ZG137" s="3"/>
      <c r="ZH137" s="3"/>
      <c r="ZI137" s="3"/>
      <c r="ZJ137" s="3"/>
      <c r="ZK137" s="3"/>
      <c r="ZL137" s="3"/>
      <c r="ZM137" s="3"/>
      <c r="ZN137" s="3"/>
      <c r="ZO137" s="3"/>
      <c r="ZP137" s="3"/>
      <c r="ZQ137" s="3"/>
      <c r="ZR137" s="3"/>
      <c r="ZS137" s="3"/>
      <c r="ZT137" s="3"/>
      <c r="ZU137" s="3"/>
      <c r="ZV137" s="3"/>
      <c r="ZW137" s="3"/>
      <c r="ZX137" s="3"/>
      <c r="ZY137" s="3"/>
      <c r="ZZ137" s="3"/>
      <c r="AAA137" s="3"/>
      <c r="AAB137" s="3"/>
      <c r="AAC137" s="3"/>
      <c r="AAD137" s="3"/>
      <c r="AAE137" s="3"/>
      <c r="AAF137" s="3"/>
      <c r="AAG137" s="3"/>
      <c r="AAH137" s="3"/>
      <c r="AAI137" s="3"/>
      <c r="AAJ137" s="3"/>
      <c r="AAK137" s="3"/>
      <c r="AAL137" s="3"/>
      <c r="AAM137" s="3"/>
      <c r="AAN137" s="3"/>
      <c r="AAO137" s="3"/>
      <c r="AAP137" s="3"/>
      <c r="AAQ137" s="3"/>
      <c r="AAR137" s="3"/>
      <c r="AAS137" s="3"/>
      <c r="AAT137" s="3"/>
      <c r="AAU137" s="3"/>
      <c r="AAV137" s="3"/>
      <c r="AAW137" s="3"/>
      <c r="AAX137" s="3"/>
      <c r="AAY137" s="3"/>
      <c r="AAZ137" s="3"/>
      <c r="ABA137" s="3"/>
      <c r="ABB137" s="3"/>
      <c r="ABC137" s="3"/>
      <c r="ABD137" s="3"/>
      <c r="ABE137" s="3"/>
      <c r="ABF137" s="3"/>
      <c r="ABG137" s="3"/>
      <c r="ABH137" s="3"/>
      <c r="ABI137" s="3"/>
      <c r="ABJ137" s="3"/>
      <c r="ABK137" s="3"/>
      <c r="ABL137" s="3"/>
      <c r="ABM137" s="3"/>
      <c r="ABN137" s="3"/>
      <c r="ABO137" s="3"/>
      <c r="ABP137" s="3"/>
      <c r="ABQ137" s="3"/>
      <c r="ABR137" s="3"/>
      <c r="ABS137" s="3"/>
      <c r="ABT137" s="3"/>
      <c r="ABU137" s="3"/>
      <c r="ABV137" s="3"/>
      <c r="ABW137" s="3"/>
      <c r="ABX137" s="3"/>
      <c r="ABY137" s="3"/>
      <c r="ABZ137" s="3"/>
      <c r="ACA137" s="3"/>
      <c r="ACB137" s="3"/>
      <c r="ACC137" s="3"/>
      <c r="ACD137" s="3"/>
      <c r="ACE137" s="3"/>
      <c r="ACF137" s="3"/>
      <c r="ACG137" s="3"/>
      <c r="ACH137" s="3"/>
      <c r="ACI137" s="3"/>
      <c r="ACJ137" s="3"/>
      <c r="ACK137" s="3"/>
      <c r="ACL137" s="3"/>
      <c r="ACM137" s="3"/>
      <c r="ACN137" s="3"/>
      <c r="ACO137" s="3"/>
      <c r="ACP137" s="3"/>
      <c r="ACQ137" s="3"/>
      <c r="ACR137" s="3"/>
      <c r="ACS137" s="3"/>
      <c r="ACT137" s="3"/>
      <c r="ACU137" s="3"/>
      <c r="ACV137" s="3"/>
      <c r="ACW137" s="3"/>
      <c r="ACX137" s="3"/>
      <c r="ACY137" s="3"/>
      <c r="ACZ137" s="3"/>
      <c r="ADA137" s="3"/>
      <c r="ADB137" s="3"/>
      <c r="ADC137" s="3"/>
      <c r="ADD137" s="3"/>
      <c r="ADE137" s="3"/>
      <c r="ADF137" s="3"/>
      <c r="ADG137" s="3"/>
      <c r="ADH137" s="3"/>
      <c r="ADI137" s="3"/>
      <c r="ADJ137" s="3"/>
      <c r="ADK137" s="3"/>
      <c r="ADL137" s="3"/>
      <c r="ADM137" s="3"/>
      <c r="ADN137" s="3"/>
      <c r="ADO137" s="3"/>
      <c r="ADP137" s="3"/>
      <c r="ADQ137" s="3"/>
      <c r="ADR137" s="3"/>
      <c r="ADS137" s="3"/>
      <c r="ADT137" s="3"/>
      <c r="ADU137" s="3"/>
      <c r="ADV137" s="3"/>
      <c r="ADW137" s="3"/>
      <c r="ADX137" s="3"/>
      <c r="ADY137" s="3"/>
      <c r="ADZ137" s="3"/>
      <c r="AEA137" s="3"/>
      <c r="AEB137" s="3"/>
      <c r="AEC137" s="3"/>
      <c r="AED137" s="3"/>
      <c r="AEE137" s="3"/>
      <c r="AEF137" s="3"/>
      <c r="AEG137" s="3"/>
      <c r="AEH137" s="3"/>
      <c r="AEI137" s="3"/>
      <c r="AEJ137" s="3"/>
      <c r="AEK137" s="3"/>
      <c r="AEL137" s="3"/>
      <c r="AEM137" s="3"/>
      <c r="AEN137" s="3"/>
      <c r="AEO137" s="3"/>
      <c r="AEP137" s="3"/>
      <c r="AEQ137" s="3"/>
      <c r="AER137" s="3"/>
      <c r="AES137" s="3"/>
      <c r="AET137" s="3"/>
      <c r="AEU137" s="3"/>
      <c r="AEV137" s="3"/>
      <c r="AEW137" s="3"/>
      <c r="AEX137" s="3"/>
      <c r="AEY137" s="3"/>
      <c r="AEZ137" s="3"/>
      <c r="AFA137" s="3"/>
      <c r="AFB137" s="3"/>
      <c r="AFC137" s="3"/>
      <c r="AFD137" s="3"/>
      <c r="AFE137" s="3"/>
      <c r="AFF137" s="3"/>
      <c r="AFG137" s="3"/>
      <c r="AFH137" s="3"/>
      <c r="AFI137" s="3"/>
      <c r="AFJ137" s="3"/>
      <c r="AFK137" s="3"/>
      <c r="AFL137" s="3"/>
      <c r="AFM137" s="3"/>
      <c r="AFN137" s="3"/>
      <c r="AFO137" s="3"/>
      <c r="AFP137" s="3"/>
      <c r="AFQ137" s="3"/>
      <c r="AFR137" s="3"/>
      <c r="AFS137" s="3"/>
      <c r="AFT137" s="3"/>
      <c r="AFU137" s="3"/>
      <c r="AFV137" s="3"/>
      <c r="AFW137" s="3"/>
      <c r="AFX137" s="3"/>
      <c r="AFY137" s="3"/>
      <c r="AFZ137" s="3"/>
      <c r="AGA137" s="3"/>
      <c r="AGB137" s="3"/>
      <c r="AGC137" s="3"/>
      <c r="AGD137" s="3"/>
      <c r="AGE137" s="3"/>
      <c r="AGF137" s="3"/>
      <c r="AGG137" s="3"/>
      <c r="AGH137" s="3"/>
      <c r="AGI137" s="3"/>
      <c r="AGJ137" s="3"/>
      <c r="AGK137" s="3"/>
      <c r="AGL137" s="3"/>
      <c r="AGM137" s="3"/>
      <c r="AGN137" s="3"/>
      <c r="AGO137" s="3"/>
      <c r="AGP137" s="3"/>
      <c r="AGQ137" s="3"/>
      <c r="AGR137" s="3"/>
      <c r="AGS137" s="3"/>
      <c r="AGT137" s="3"/>
      <c r="AGU137" s="3"/>
      <c r="AGV137" s="3"/>
      <c r="AGW137" s="3"/>
      <c r="AGX137" s="3"/>
      <c r="AGY137" s="3"/>
      <c r="AGZ137" s="3"/>
      <c r="AHA137" s="3"/>
      <c r="AHB137" s="3"/>
      <c r="AHC137" s="3"/>
      <c r="AHD137" s="3"/>
      <c r="AHE137" s="3"/>
      <c r="AHF137" s="3"/>
      <c r="AHG137" s="3"/>
      <c r="AHH137" s="3"/>
      <c r="AHI137" s="3"/>
      <c r="AHJ137" s="3"/>
      <c r="AHK137" s="3"/>
      <c r="AHL137" s="3"/>
      <c r="AHM137" s="3"/>
      <c r="AHN137" s="3"/>
      <c r="AHO137" s="3"/>
      <c r="AHP137" s="3"/>
      <c r="AHQ137" s="3"/>
      <c r="AHR137" s="3"/>
      <c r="AHS137" s="3"/>
      <c r="AHT137" s="3"/>
      <c r="AHU137" s="3"/>
      <c r="AHV137" s="3"/>
      <c r="AHW137" s="3"/>
      <c r="AHX137" s="3"/>
      <c r="AHY137" s="3"/>
      <c r="AHZ137" s="3"/>
      <c r="AIA137" s="3"/>
      <c r="AIB137" s="3"/>
      <c r="AIC137" s="3"/>
      <c r="AID137" s="3"/>
      <c r="AIE137" s="3"/>
      <c r="AIF137" s="3"/>
      <c r="AIG137" s="3"/>
      <c r="AIH137" s="3"/>
      <c r="AII137" s="3"/>
      <c r="AIJ137" s="3"/>
      <c r="AIK137" s="3"/>
      <c r="AIL137" s="3"/>
      <c r="AIM137" s="3"/>
      <c r="AIN137" s="3"/>
      <c r="AIO137" s="3"/>
      <c r="AIP137" s="3"/>
      <c r="AIQ137" s="3"/>
      <c r="AIR137" s="3"/>
      <c r="AIS137" s="3"/>
      <c r="AIT137" s="3"/>
      <c r="AIU137" s="3"/>
      <c r="AIV137" s="3"/>
      <c r="AIW137" s="3"/>
      <c r="AIX137" s="3"/>
      <c r="AIY137" s="3"/>
      <c r="AIZ137" s="3"/>
      <c r="AJA137" s="3"/>
      <c r="AJB137" s="3"/>
      <c r="AJC137" s="3"/>
      <c r="AJD137" s="3"/>
      <c r="AJE137" s="3"/>
      <c r="AJF137" s="3"/>
      <c r="AJG137" s="3"/>
      <c r="AJH137" s="3"/>
      <c r="AJI137" s="3"/>
      <c r="AJJ137" s="3"/>
      <c r="AJK137" s="3"/>
      <c r="AJL137" s="3"/>
      <c r="AJM137" s="3"/>
      <c r="AJN137" s="3"/>
      <c r="AJO137" s="3"/>
      <c r="AJP137" s="3"/>
      <c r="AJQ137" s="3"/>
      <c r="AJR137" s="3"/>
      <c r="AJS137" s="3"/>
      <c r="AJT137" s="3"/>
      <c r="AJU137" s="3"/>
      <c r="AJV137" s="3"/>
      <c r="AJW137" s="3"/>
      <c r="AJX137" s="3"/>
      <c r="AJY137" s="3"/>
      <c r="AJZ137" s="3"/>
      <c r="AKA137" s="3"/>
      <c r="AKB137" s="3"/>
      <c r="AKC137" s="3"/>
      <c r="AKD137" s="3"/>
      <c r="AKE137" s="3"/>
      <c r="AKF137" s="3"/>
      <c r="AKG137" s="3"/>
      <c r="AKH137" s="3"/>
      <c r="AKI137" s="3"/>
      <c r="AKJ137" s="3"/>
      <c r="AKK137" s="3"/>
      <c r="AKL137" s="3"/>
      <c r="AKM137" s="3"/>
      <c r="AKN137" s="3"/>
      <c r="AKO137" s="3"/>
      <c r="AKP137" s="3"/>
      <c r="AKQ137" s="3"/>
      <c r="AKR137" s="3"/>
      <c r="AKS137" s="3"/>
      <c r="AKT137" s="3"/>
      <c r="AKU137" s="3"/>
      <c r="AKV137" s="3"/>
      <c r="AKW137" s="3"/>
      <c r="AKX137" s="3"/>
      <c r="AKY137" s="3"/>
      <c r="AKZ137" s="3"/>
      <c r="ALA137" s="3"/>
      <c r="ALB137" s="3"/>
      <c r="ALC137" s="3"/>
      <c r="ALD137" s="3"/>
      <c r="ALE137" s="3"/>
      <c r="ALF137" s="3"/>
      <c r="ALG137" s="3"/>
      <c r="ALH137" s="3"/>
      <c r="ALI137" s="3"/>
      <c r="ALJ137" s="3"/>
      <c r="ALK137" s="3"/>
      <c r="ALL137" s="3"/>
      <c r="ALM137" s="3"/>
      <c r="ALN137" s="3"/>
      <c r="ALO137" s="3"/>
      <c r="ALP137" s="3"/>
      <c r="ALQ137" s="3"/>
      <c r="ALR137" s="3"/>
      <c r="ALS137" s="3"/>
      <c r="ALT137" s="3"/>
      <c r="ALU137" s="3"/>
      <c r="ALV137" s="3"/>
      <c r="ALW137" s="3"/>
      <c r="ALX137" s="3"/>
      <c r="ALY137" s="3"/>
      <c r="ALZ137" s="3"/>
      <c r="AMA137" s="3"/>
      <c r="AMB137" s="3"/>
      <c r="AMC137" s="3"/>
      <c r="AMD137" s="3"/>
      <c r="AME137" s="3"/>
      <c r="AMF137" s="3"/>
      <c r="AMG137" s="3"/>
      <c r="AMH137" s="3"/>
      <c r="AMI137" s="3"/>
      <c r="AMJ137" s="3"/>
    </row>
    <row r="138" spans="1:1024" ht="15" thickBot="1" x14ac:dyDescent="0.35">
      <c r="A138" s="15">
        <v>2</v>
      </c>
      <c r="B138" s="16">
        <v>4</v>
      </c>
      <c r="C138" s="17" t="s">
        <v>22</v>
      </c>
      <c r="D138" s="18" t="s">
        <v>23</v>
      </c>
      <c r="E138" s="19" t="s">
        <v>61</v>
      </c>
      <c r="F138" s="64">
        <v>175</v>
      </c>
      <c r="G138" s="52">
        <v>20.6</v>
      </c>
      <c r="H138" s="52">
        <v>17.399999999999999</v>
      </c>
      <c r="I138" s="52">
        <v>35.6</v>
      </c>
      <c r="J138" s="52">
        <v>382.5</v>
      </c>
      <c r="K138" s="111">
        <v>222</v>
      </c>
      <c r="L138" s="126">
        <v>65.319999999999993</v>
      </c>
    </row>
    <row r="139" spans="1:1024" ht="15" thickBot="1" x14ac:dyDescent="0.35">
      <c r="A139" s="21"/>
      <c r="B139" s="22"/>
      <c r="C139" s="23"/>
      <c r="D139" s="27" t="s">
        <v>24</v>
      </c>
      <c r="E139" s="25" t="s">
        <v>42</v>
      </c>
      <c r="F139" s="63">
        <v>215</v>
      </c>
      <c r="G139" s="52">
        <v>7.0000000000000007E-2</v>
      </c>
      <c r="H139" s="52">
        <v>0.02</v>
      </c>
      <c r="I139" s="52">
        <v>15</v>
      </c>
      <c r="J139" s="52">
        <v>60</v>
      </c>
      <c r="K139" s="79">
        <v>376</v>
      </c>
      <c r="L139" s="126">
        <v>4.9400000000000004</v>
      </c>
    </row>
    <row r="140" spans="1:1024" x14ac:dyDescent="0.3">
      <c r="A140" s="21"/>
      <c r="B140" s="22"/>
      <c r="C140" s="23"/>
      <c r="D140" s="27" t="s">
        <v>26</v>
      </c>
      <c r="E140" s="25" t="s">
        <v>43</v>
      </c>
      <c r="F140" s="63">
        <v>110</v>
      </c>
      <c r="G140" s="52">
        <v>0.44</v>
      </c>
      <c r="H140" s="52">
        <v>0.44</v>
      </c>
      <c r="I140" s="52">
        <v>10.78</v>
      </c>
      <c r="J140" s="52">
        <v>48.84</v>
      </c>
      <c r="K140" s="78">
        <v>338</v>
      </c>
      <c r="L140" s="126">
        <v>11.24</v>
      </c>
    </row>
    <row r="141" spans="1:1024" x14ac:dyDescent="0.3">
      <c r="A141" s="28"/>
      <c r="B141" s="29"/>
      <c r="C141" s="30"/>
      <c r="D141" s="31" t="s">
        <v>27</v>
      </c>
      <c r="E141" s="32"/>
      <c r="F141" s="100">
        <f>SUM(F138:F140)</f>
        <v>500</v>
      </c>
      <c r="G141" s="100">
        <f>SUM(G138:G140)</f>
        <v>21.110000000000003</v>
      </c>
      <c r="H141" s="100">
        <f>SUM(H138:H140)</f>
        <v>17.86</v>
      </c>
      <c r="I141" s="100">
        <f>SUM(I138:I140)</f>
        <v>61.38</v>
      </c>
      <c r="J141" s="100">
        <f>SUM(J138:J140)</f>
        <v>491.34000000000003</v>
      </c>
      <c r="K141" s="101"/>
      <c r="L141" s="102">
        <f>SUM(L138:L140)</f>
        <v>81.499999999999986</v>
      </c>
    </row>
    <row r="142" spans="1:1024" x14ac:dyDescent="0.3">
      <c r="A142" s="34">
        <f>A138</f>
        <v>2</v>
      </c>
      <c r="B142" s="35">
        <f>B138</f>
        <v>4</v>
      </c>
      <c r="C142" s="36" t="s">
        <v>28</v>
      </c>
      <c r="D142" s="27" t="s">
        <v>29</v>
      </c>
      <c r="E142" s="25"/>
      <c r="F142" s="26"/>
      <c r="G142" s="26"/>
      <c r="H142" s="26"/>
      <c r="I142" s="26"/>
      <c r="J142" s="26"/>
      <c r="K142" s="69"/>
      <c r="L142" s="84"/>
    </row>
    <row r="143" spans="1:1024" x14ac:dyDescent="0.3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69"/>
      <c r="L143" s="84"/>
    </row>
    <row r="144" spans="1:1024" x14ac:dyDescent="0.3">
      <c r="A144" s="21"/>
      <c r="B144" s="22"/>
      <c r="C144" s="23"/>
      <c r="D144" s="27" t="s">
        <v>31</v>
      </c>
      <c r="E144" s="25"/>
      <c r="F144" s="26"/>
      <c r="G144" s="26"/>
      <c r="H144" s="26"/>
      <c r="I144" s="26"/>
      <c r="J144" s="26"/>
      <c r="K144" s="69"/>
      <c r="L144" s="84"/>
    </row>
    <row r="145" spans="1:16" x14ac:dyDescent="0.3">
      <c r="A145" s="21"/>
      <c r="B145" s="22"/>
      <c r="C145" s="23"/>
      <c r="D145" s="27" t="s">
        <v>32</v>
      </c>
      <c r="E145" s="25"/>
      <c r="F145" s="26"/>
      <c r="G145" s="26"/>
      <c r="H145" s="26"/>
      <c r="I145" s="26"/>
      <c r="J145" s="26"/>
      <c r="K145" s="69"/>
      <c r="L145" s="84"/>
    </row>
    <row r="146" spans="1:16" x14ac:dyDescent="0.3">
      <c r="A146" s="21"/>
      <c r="B146" s="22"/>
      <c r="C146" s="23"/>
      <c r="D146" s="27" t="s">
        <v>33</v>
      </c>
      <c r="E146" s="25"/>
      <c r="F146" s="26"/>
      <c r="G146" s="26"/>
      <c r="H146" s="26"/>
      <c r="I146" s="26"/>
      <c r="J146" s="26"/>
      <c r="K146" s="69"/>
      <c r="L146" s="84"/>
    </row>
    <row r="147" spans="1:16" x14ac:dyDescent="0.3">
      <c r="A147" s="21"/>
      <c r="B147" s="22"/>
      <c r="C147" s="23"/>
      <c r="D147" s="27" t="s">
        <v>34</v>
      </c>
      <c r="E147" s="25"/>
      <c r="F147" s="26"/>
      <c r="G147" s="26"/>
      <c r="H147" s="26"/>
      <c r="I147" s="26"/>
      <c r="J147" s="26"/>
      <c r="K147" s="69"/>
      <c r="L147" s="84"/>
    </row>
    <row r="148" spans="1:16" x14ac:dyDescent="0.3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69"/>
      <c r="L148" s="84"/>
    </row>
    <row r="149" spans="1:16" x14ac:dyDescent="0.3">
      <c r="A149" s="21"/>
      <c r="B149" s="22"/>
      <c r="C149" s="23"/>
      <c r="D149" s="24"/>
      <c r="E149" s="25"/>
      <c r="F149" s="26"/>
      <c r="G149" s="26"/>
      <c r="H149" s="26"/>
      <c r="I149" s="26"/>
      <c r="J149" s="26"/>
      <c r="K149" s="69"/>
      <c r="L149" s="84"/>
    </row>
    <row r="150" spans="1:16" x14ac:dyDescent="0.3">
      <c r="A150" s="21"/>
      <c r="B150" s="22"/>
      <c r="C150" s="23"/>
      <c r="D150" s="24"/>
      <c r="E150" s="25"/>
      <c r="F150" s="26"/>
      <c r="G150" s="26"/>
      <c r="H150" s="26"/>
      <c r="I150" s="26"/>
      <c r="J150" s="26"/>
      <c r="K150" s="69"/>
      <c r="L150" s="84"/>
    </row>
    <row r="151" spans="1:16" ht="15" thickBot="1" x14ac:dyDescent="0.35">
      <c r="A151" s="28"/>
      <c r="B151" s="29"/>
      <c r="C151" s="30"/>
      <c r="D151" s="31" t="s">
        <v>27</v>
      </c>
      <c r="E151" s="32"/>
      <c r="F151" s="33">
        <f>SUM(F142:F150)</f>
        <v>0</v>
      </c>
      <c r="G151" s="33">
        <f>SUM(G142:G150)</f>
        <v>0</v>
      </c>
      <c r="H151" s="33">
        <f>SUM(H142:H150)</f>
        <v>0</v>
      </c>
      <c r="I151" s="33">
        <f>SUM(I142:I150)</f>
        <v>0</v>
      </c>
      <c r="J151" s="33">
        <f>SUM(J142:J150)</f>
        <v>0</v>
      </c>
      <c r="K151" s="81"/>
      <c r="L151" s="94">
        <f>SUM(L142:L150)</f>
        <v>0</v>
      </c>
    </row>
    <row r="152" spans="1:16" ht="15" customHeight="1" thickBot="1" x14ac:dyDescent="0.35">
      <c r="A152" s="37">
        <f>A138</f>
        <v>2</v>
      </c>
      <c r="B152" s="38">
        <f>B138</f>
        <v>4</v>
      </c>
      <c r="C152" s="138" t="s">
        <v>36</v>
      </c>
      <c r="D152" s="138"/>
      <c r="E152" s="39"/>
      <c r="F152" s="40">
        <f>F141+F151</f>
        <v>500</v>
      </c>
      <c r="G152" s="40">
        <f>G141+G151</f>
        <v>21.110000000000003</v>
      </c>
      <c r="H152" s="40">
        <f>H141+H151</f>
        <v>17.86</v>
      </c>
      <c r="I152" s="40">
        <f>I141+I151</f>
        <v>61.38</v>
      </c>
      <c r="J152" s="40">
        <f>J141+J151</f>
        <v>491.34000000000003</v>
      </c>
      <c r="K152" s="82"/>
      <c r="L152" s="76">
        <f>L141+L151</f>
        <v>81.499999999999986</v>
      </c>
      <c r="P152" s="114"/>
    </row>
    <row r="153" spans="1:16" x14ac:dyDescent="0.3">
      <c r="A153" s="15">
        <v>2</v>
      </c>
      <c r="B153" s="16">
        <v>5</v>
      </c>
      <c r="C153" s="17" t="s">
        <v>22</v>
      </c>
      <c r="D153" s="18" t="s">
        <v>31</v>
      </c>
      <c r="E153" s="47" t="s">
        <v>62</v>
      </c>
      <c r="F153" s="64">
        <v>100</v>
      </c>
      <c r="G153" s="59">
        <v>10.07</v>
      </c>
      <c r="H153" s="59">
        <v>11.5</v>
      </c>
      <c r="I153" s="60">
        <v>10.75</v>
      </c>
      <c r="J153" s="64">
        <v>188.75</v>
      </c>
      <c r="K153" s="89" t="s">
        <v>56</v>
      </c>
      <c r="L153" s="135">
        <v>50.47</v>
      </c>
    </row>
    <row r="154" spans="1:16" x14ac:dyDescent="0.3">
      <c r="A154" s="21"/>
      <c r="B154" s="22"/>
      <c r="C154" s="55"/>
      <c r="D154" s="56" t="s">
        <v>32</v>
      </c>
      <c r="E154" s="48" t="s">
        <v>44</v>
      </c>
      <c r="F154" s="63">
        <v>150</v>
      </c>
      <c r="G154" s="50">
        <v>3.06</v>
      </c>
      <c r="H154" s="50">
        <v>4.8</v>
      </c>
      <c r="I154" s="50">
        <v>20.440000000000001</v>
      </c>
      <c r="J154" s="115">
        <v>137.25</v>
      </c>
      <c r="K154" s="78">
        <v>312</v>
      </c>
      <c r="L154" s="135">
        <v>10.32</v>
      </c>
    </row>
    <row r="155" spans="1:16" x14ac:dyDescent="0.3">
      <c r="A155" s="21"/>
      <c r="B155" s="22"/>
      <c r="C155" s="23"/>
      <c r="D155" s="27" t="s">
        <v>29</v>
      </c>
      <c r="E155" s="52" t="s">
        <v>52</v>
      </c>
      <c r="F155" s="63">
        <v>60</v>
      </c>
      <c r="G155" s="52">
        <v>0.79</v>
      </c>
      <c r="H155" s="52">
        <v>1.96</v>
      </c>
      <c r="I155" s="52">
        <v>3.88</v>
      </c>
      <c r="J155" s="52">
        <v>36.24</v>
      </c>
      <c r="K155" s="79">
        <v>45</v>
      </c>
      <c r="L155" s="135">
        <v>9.83</v>
      </c>
    </row>
    <row r="156" spans="1:16" x14ac:dyDescent="0.3">
      <c r="A156" s="21"/>
      <c r="B156" s="22"/>
      <c r="C156" s="23"/>
      <c r="D156" s="106" t="s">
        <v>34</v>
      </c>
      <c r="E156" s="52" t="s">
        <v>45</v>
      </c>
      <c r="F156" s="52">
        <v>30</v>
      </c>
      <c r="G156" s="52">
        <v>2.37</v>
      </c>
      <c r="H156" s="52">
        <v>0.3</v>
      </c>
      <c r="I156" s="52">
        <v>14.49</v>
      </c>
      <c r="J156" s="52">
        <v>70.14</v>
      </c>
      <c r="K156" s="80" t="s">
        <v>41</v>
      </c>
      <c r="L156" s="135">
        <v>1.59</v>
      </c>
    </row>
    <row r="157" spans="1:16" x14ac:dyDescent="0.3">
      <c r="A157" s="21"/>
      <c r="B157" s="22"/>
      <c r="C157" s="23"/>
      <c r="D157" s="27" t="s">
        <v>24</v>
      </c>
      <c r="E157" s="50" t="s">
        <v>72</v>
      </c>
      <c r="F157" s="63">
        <v>200</v>
      </c>
      <c r="G157" s="51">
        <v>0.16</v>
      </c>
      <c r="H157" s="51">
        <v>0.16</v>
      </c>
      <c r="I157" s="51">
        <v>27.88</v>
      </c>
      <c r="J157" s="115">
        <v>114.6</v>
      </c>
      <c r="K157" s="78">
        <v>342</v>
      </c>
      <c r="L157" s="135">
        <v>9.2899999999999991</v>
      </c>
    </row>
    <row r="158" spans="1:16" ht="15.75" customHeight="1" x14ac:dyDescent="0.3">
      <c r="A158" s="28"/>
      <c r="B158" s="29"/>
      <c r="C158" s="30"/>
      <c r="D158" s="31" t="s">
        <v>27</v>
      </c>
      <c r="E158" s="32"/>
      <c r="F158" s="100">
        <f>SUM(F153:F157)</f>
        <v>540</v>
      </c>
      <c r="G158" s="100">
        <f>SUM(G153:G157)</f>
        <v>16.450000000000003</v>
      </c>
      <c r="H158" s="100">
        <f>SUM(H153:H157)</f>
        <v>18.720000000000002</v>
      </c>
      <c r="I158" s="100">
        <f>SUM(I153:I157)</f>
        <v>77.44</v>
      </c>
      <c r="J158" s="100">
        <f>SUM(J153:J157)</f>
        <v>546.98</v>
      </c>
      <c r="K158" s="101"/>
      <c r="L158" s="102">
        <f>SUM(L153:L157)</f>
        <v>81.5</v>
      </c>
    </row>
    <row r="159" spans="1:16" x14ac:dyDescent="0.3">
      <c r="A159" s="34">
        <f>A153</f>
        <v>2</v>
      </c>
      <c r="B159" s="35">
        <f>B153</f>
        <v>5</v>
      </c>
      <c r="C159" s="36" t="s">
        <v>28</v>
      </c>
      <c r="D159" s="27" t="s">
        <v>29</v>
      </c>
      <c r="E159" s="25"/>
      <c r="F159" s="26"/>
      <c r="G159" s="26"/>
      <c r="H159" s="26"/>
      <c r="I159" s="58"/>
      <c r="J159" s="26"/>
      <c r="K159" s="69"/>
      <c r="L159" s="84"/>
    </row>
    <row r="160" spans="1:16" x14ac:dyDescent="0.3">
      <c r="A160" s="21"/>
      <c r="B160" s="22"/>
      <c r="C160" s="23"/>
      <c r="D160" s="27" t="s">
        <v>30</v>
      </c>
      <c r="E160" s="25"/>
      <c r="F160" s="26"/>
      <c r="G160" s="26"/>
      <c r="H160" s="26"/>
      <c r="I160" s="26"/>
      <c r="J160" s="26"/>
      <c r="K160" s="69"/>
      <c r="L160" s="84"/>
    </row>
    <row r="161" spans="1:12" x14ac:dyDescent="0.3">
      <c r="A161" s="21"/>
      <c r="B161" s="22"/>
      <c r="C161" s="23"/>
      <c r="D161" s="27" t="s">
        <v>31</v>
      </c>
      <c r="E161" s="25"/>
      <c r="F161" s="26"/>
      <c r="G161" s="26"/>
      <c r="H161" s="26"/>
      <c r="I161" s="26"/>
      <c r="J161" s="26"/>
      <c r="K161" s="69"/>
      <c r="L161" s="84"/>
    </row>
    <row r="162" spans="1:12" x14ac:dyDescent="0.3">
      <c r="A162" s="21"/>
      <c r="B162" s="22"/>
      <c r="C162" s="23"/>
      <c r="D162" s="27" t="s">
        <v>32</v>
      </c>
      <c r="E162" s="25"/>
      <c r="F162" s="26"/>
      <c r="G162" s="26"/>
      <c r="H162" s="26"/>
      <c r="I162" s="26"/>
      <c r="J162" s="26"/>
      <c r="K162" s="69"/>
      <c r="L162" s="84"/>
    </row>
    <row r="163" spans="1:12" x14ac:dyDescent="0.3">
      <c r="A163" s="21"/>
      <c r="B163" s="22"/>
      <c r="C163" s="23"/>
      <c r="D163" s="27" t="s">
        <v>33</v>
      </c>
      <c r="E163" s="25"/>
      <c r="F163" s="26"/>
      <c r="G163" s="26"/>
      <c r="H163" s="26"/>
      <c r="I163" s="26"/>
      <c r="J163" s="26"/>
      <c r="K163" s="69"/>
      <c r="L163" s="84"/>
    </row>
    <row r="164" spans="1:12" x14ac:dyDescent="0.3">
      <c r="A164" s="21"/>
      <c r="B164" s="22"/>
      <c r="C164" s="23"/>
      <c r="D164" s="27" t="s">
        <v>34</v>
      </c>
      <c r="E164" s="25"/>
      <c r="F164" s="26"/>
      <c r="G164" s="26"/>
      <c r="H164" s="26"/>
      <c r="I164" s="26"/>
      <c r="J164" s="26"/>
      <c r="K164" s="69"/>
      <c r="L164" s="84"/>
    </row>
    <row r="165" spans="1:12" x14ac:dyDescent="0.3">
      <c r="A165" s="21"/>
      <c r="B165" s="22"/>
      <c r="C165" s="23"/>
      <c r="D165" s="27" t="s">
        <v>35</v>
      </c>
      <c r="E165" s="25"/>
      <c r="F165" s="26"/>
      <c r="G165" s="26"/>
      <c r="H165" s="26"/>
      <c r="I165" s="26"/>
      <c r="J165" s="26"/>
      <c r="K165" s="69"/>
      <c r="L165" s="84"/>
    </row>
    <row r="166" spans="1:12" x14ac:dyDescent="0.3">
      <c r="A166" s="21"/>
      <c r="B166" s="22"/>
      <c r="C166" s="23"/>
      <c r="D166" s="24"/>
      <c r="E166" s="25"/>
      <c r="F166" s="26"/>
      <c r="G166" s="26"/>
      <c r="H166" s="26"/>
      <c r="I166" s="26"/>
      <c r="J166" s="26"/>
      <c r="K166" s="69"/>
      <c r="L166" s="84"/>
    </row>
    <row r="167" spans="1:12" x14ac:dyDescent="0.3">
      <c r="A167" s="21"/>
      <c r="B167" s="22"/>
      <c r="C167" s="23"/>
      <c r="D167" s="24"/>
      <c r="E167" s="25"/>
      <c r="F167" s="26"/>
      <c r="G167" s="26"/>
      <c r="H167" s="26"/>
      <c r="I167" s="26"/>
      <c r="J167" s="26"/>
      <c r="K167" s="69"/>
      <c r="L167" s="84"/>
    </row>
    <row r="168" spans="1:12" x14ac:dyDescent="0.3">
      <c r="A168" s="28"/>
      <c r="B168" s="29"/>
      <c r="C168" s="30"/>
      <c r="D168" s="31" t="s">
        <v>27</v>
      </c>
      <c r="E168" s="32"/>
      <c r="F168" s="33">
        <f>SUM(F159:F167)</f>
        <v>0</v>
      </c>
      <c r="G168" s="33">
        <f>SUM(G159:G167)</f>
        <v>0</v>
      </c>
      <c r="H168" s="33">
        <f>SUM(H159:H167)</f>
        <v>0</v>
      </c>
      <c r="I168" s="33">
        <f>SUM(I159:I167)</f>
        <v>0</v>
      </c>
      <c r="J168" s="33">
        <f>SUM(J159:J167)</f>
        <v>0</v>
      </c>
      <c r="K168" s="81"/>
      <c r="L168" s="85">
        <f>SUM(L159:L167)</f>
        <v>0</v>
      </c>
    </row>
    <row r="169" spans="1:12" ht="15" customHeight="1" thickBot="1" x14ac:dyDescent="0.35">
      <c r="A169" s="37">
        <f>A153</f>
        <v>2</v>
      </c>
      <c r="B169" s="38">
        <f>B153</f>
        <v>5</v>
      </c>
      <c r="C169" s="138" t="s">
        <v>36</v>
      </c>
      <c r="D169" s="138"/>
      <c r="E169" s="39"/>
      <c r="F169" s="40">
        <f>F158+F168</f>
        <v>540</v>
      </c>
      <c r="G169" s="40">
        <f>G158+G168</f>
        <v>16.450000000000003</v>
      </c>
      <c r="H169" s="40">
        <f>H158+H168</f>
        <v>18.720000000000002</v>
      </c>
      <c r="I169" s="40">
        <f>I158+I168</f>
        <v>77.44</v>
      </c>
      <c r="J169" s="40">
        <f>J158+J168</f>
        <v>546.98</v>
      </c>
      <c r="K169" s="82"/>
      <c r="L169" s="86">
        <f>L158+L168</f>
        <v>81.5</v>
      </c>
    </row>
    <row r="170" spans="1:12" ht="12.75" customHeight="1" thickBot="1" x14ac:dyDescent="0.35">
      <c r="A170" s="44"/>
      <c r="B170" s="45"/>
      <c r="C170" s="140" t="s">
        <v>37</v>
      </c>
      <c r="D170" s="140"/>
      <c r="E170" s="140"/>
      <c r="F170" s="46">
        <f>(F21+F36+F53+F70+F87+F103+F120+F137+F152+F169)/(IF(F21=0,0,1)+IF(F36=0,0,1)+IF(F53=0,0,1)+IF(F70=0,0,1)+IF(F87=0,0,1)+IF(F103=0,0,1)+IF(F120=0,0,1)+IF(F137=0,0,1)+IF(F152=0,0,1)+IF(F169=0,0,1))</f>
        <v>480</v>
      </c>
      <c r="G170" s="46">
        <f>(G21+G36+G53+G70+G87+G103+G120+G137+G152+G169)/(IF(G21=0,0,1)+IF(G36=0,0,1)+IF(G53=0,0,1)+IF(G70=0,0,1)+IF(G87=0,0,1)+IF(G103=0,0,1)+IF(G120=0,0,1)+IF(G137=0,0,1)+IF(G152=0,0,1)+IF(G169=0,0,1))</f>
        <v>19.546000000000003</v>
      </c>
      <c r="H170" s="46">
        <f>(H21+H36+H53+H70+H87+H103+H120+H137+H152+H169)/(IF(H21=0,0,1)+IF(H36=0,0,1)+IF(H53=0,0,1)+IF(H70=0,0,1)+IF(H87=0,0,1)+IF(H103=0,0,1)+IF(H120=0,0,1)+IF(H137=0,0,1)+IF(H152=0,0,1)+IF(H169=0,0,1))</f>
        <v>19.0396</v>
      </c>
      <c r="I170" s="46">
        <f>(I21+I36+I53+I70+I87+I103+I120+I137+I152+I169)/(IF(I21=0,0,1)+IF(I36=0,0,1)+IF(I53=0,0,1)+IF(I70=0,0,1)+IF(I87=0,0,1)+IF(I103=0,0,1)+IF(I120=0,0,1)+IF(I137=0,0,1)+IF(I152=0,0,1)+IF(I169=0,0,1))</f>
        <v>67.88600000000001</v>
      </c>
      <c r="J170" s="46">
        <f>(J21+J36+J53+J70+J87+J103+J120+J137+J152+J169)/(IF(J21=0,0,1)+IF(J36=0,0,1)+IF(J53=0,0,1)+IF(J70=0,0,1)+IF(J87=0,0,1)+IF(J103=0,0,1)+IF(J120=0,0,1)+IF(J137=0,0,1)+IF(J152=0,0,1)+IF(J169=0,0,1))</f>
        <v>531.44499999999994</v>
      </c>
      <c r="K170" s="46"/>
      <c r="L170" s="83">
        <f>(L21+L36+L53+L70+L87+L103+L120+L137+L152+L169)/(IF(L21=0,0,1)+IF(L36=0,0,1)+IF(L53=0,0,1)+IF(L70=0,0,1)+IF(L87=0,0,1)+IF(L103=0,0,1)+IF(L120=0,0,1)+IF(L137=0,0,1)+IF(L152=0,0,1)+IF(L169=0,0,1))</f>
        <v>81.5</v>
      </c>
    </row>
  </sheetData>
  <mergeCells count="14">
    <mergeCell ref="C137:D137"/>
    <mergeCell ref="C152:D152"/>
    <mergeCell ref="C169:D169"/>
    <mergeCell ref="C170:E170"/>
    <mergeCell ref="C53:D53"/>
    <mergeCell ref="C70:D70"/>
    <mergeCell ref="C87:D87"/>
    <mergeCell ref="C103:D103"/>
    <mergeCell ref="C120:D120"/>
    <mergeCell ref="C1:E1"/>
    <mergeCell ref="H1:K1"/>
    <mergeCell ref="H2:K2"/>
    <mergeCell ref="C21:D21"/>
    <mergeCell ref="C36:D36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2022-05-16T14:23:56Z</dcterms:created>
  <dcterms:modified xsi:type="dcterms:W3CDTF">2025-12-30T10:03:00Z</dcterms:modified>
  <dc:language>ru-RU</dc:language>
</cp:coreProperties>
</file>